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J:\1. SimTrade\0.  Blog SimTrade\1. Billets en cours de redaction\2024-09 Nithisha CHALLA - Monitorat BBA\11. Treasury_bonds\"/>
    </mc:Choice>
  </mc:AlternateContent>
  <xr:revisionPtr revIDLastSave="0" documentId="13_ncr:1_{976E5A6F-CEE4-40E9-B923-DE16F4B82A7E}" xr6:coauthVersionLast="47" xr6:coauthVersionMax="47" xr10:uidLastSave="{00000000-0000-0000-0000-000000000000}"/>
  <bookViews>
    <workbookView xWindow="-93" yWindow="-93" windowWidth="25786" windowHeight="13986" xr2:uid="{4C357E4D-92A2-49CE-80E9-FB8CC4C76368}"/>
  </bookViews>
  <sheets>
    <sheet name="Bond pricing" sheetId="2" r:id="rId1"/>
    <sheet name="Figur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26" i="2"/>
  <c r="D13" i="2"/>
  <c r="D19" i="2"/>
  <c r="D20" i="2"/>
  <c r="D21" i="2"/>
  <c r="D22" i="2"/>
  <c r="D23" i="2"/>
  <c r="D24" i="2"/>
  <c r="D25" i="2"/>
  <c r="D27" i="2"/>
  <c r="D28" i="2"/>
  <c r="D29" i="2"/>
  <c r="D30" i="2"/>
  <c r="D31" i="2"/>
  <c r="D32" i="2"/>
  <c r="D33" i="2"/>
  <c r="D34" i="2"/>
  <c r="D35" i="2"/>
  <c r="D36" i="2"/>
  <c r="D17" i="2"/>
  <c r="D18" i="2"/>
  <c r="E13" i="2"/>
  <c r="F13" i="2"/>
</calcChain>
</file>

<file path=xl/sharedStrings.xml><?xml version="1.0" encoding="utf-8"?>
<sst xmlns="http://schemas.openxmlformats.org/spreadsheetml/2006/main" count="16" uniqueCount="16">
  <si>
    <t>Coupon rate</t>
  </si>
  <si>
    <t>Current yield</t>
  </si>
  <si>
    <t>Calculation of the price of US Treasury bonds</t>
  </si>
  <si>
    <t>Nominal value</t>
  </si>
  <si>
    <t>Characteristics of the bond</t>
  </si>
  <si>
    <t>Market data</t>
  </si>
  <si>
    <t>Bond price</t>
  </si>
  <si>
    <t>Current price</t>
  </si>
  <si>
    <t>Time to maturity</t>
  </si>
  <si>
    <t xml:space="preserve"> (in years)</t>
  </si>
  <si>
    <t>Bond yield</t>
  </si>
  <si>
    <t>at par</t>
  </si>
  <si>
    <t>at a discount</t>
  </si>
  <si>
    <t>at a premium</t>
  </si>
  <si>
    <t>Interest payments</t>
  </si>
  <si>
    <t xml:space="preserve"> (every semester)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</si>
</sst>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Relationship between bond price and current bond yield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529918123347775"/>
          <c:y val="0.11491936313120303"/>
          <c:w val="0.84095348745936127"/>
          <c:h val="0.75528805932701837"/>
        </c:manualLayout>
      </c:layout>
      <c:scatterChart>
        <c:scatterStyle val="lineMarker"/>
        <c:varyColors val="0"/>
        <c:ser>
          <c:idx val="0"/>
          <c:order val="0"/>
          <c:tx>
            <c:strRef>
              <c:f>'Bond pricing'!$D$15</c:f>
              <c:strCache>
                <c:ptCount val="1"/>
                <c:pt idx="0">
                  <c:v>Bond price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'Bond pricing'!$C$16:$C$36</c:f>
              <c:numCache>
                <c:formatCode>0.00%</c:formatCode>
                <c:ptCount val="2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</c:numCache>
            </c:numRef>
          </c:xVal>
          <c:yVal>
            <c:numRef>
              <c:f>'Bond pricing'!$D$16:$D$36</c:f>
              <c:numCache>
                <c:formatCode>[$$-409]#\ ##0.00</c:formatCode>
                <c:ptCount val="21"/>
                <c:pt idx="0">
                  <c:v>2000</c:v>
                </c:pt>
                <c:pt idx="1">
                  <c:v>1854.4338616001185</c:v>
                </c:pt>
                <c:pt idx="2">
                  <c:v>1721.8221186508183</c:v>
                </c:pt>
                <c:pt idx="3">
                  <c:v>1600.9023574778626</c:v>
                </c:pt>
                <c:pt idx="4">
                  <c:v>1490.5430003379133</c:v>
                </c:pt>
                <c:pt idx="5">
                  <c:v>1389.7290571411695</c:v>
                </c:pt>
                <c:pt idx="6">
                  <c:v>1297.5494972091101</c:v>
                </c:pt>
                <c:pt idx="7">
                  <c:v>1213.186049529284</c:v>
                </c:pt>
                <c:pt idx="8">
                  <c:v>1135.9032634496771</c:v>
                </c:pt>
                <c:pt idx="9">
                  <c:v>1065.0396822572684</c:v>
                </c:pt>
                <c:pt idx="10">
                  <c:v>999.99999999999989</c:v>
                </c:pt>
                <c:pt idx="11">
                  <c:v>940.24808757535857</c:v>
                </c:pt>
                <c:pt idx="12">
                  <c:v>885.30078781434747</c:v>
                </c:pt>
                <c:pt idx="13">
                  <c:v>834.72239128955835</c:v>
                </c:pt>
                <c:pt idx="14">
                  <c:v>788.11971508967679</c:v>
                </c:pt>
                <c:pt idx="15">
                  <c:v>745.13771602020211</c:v>
                </c:pt>
                <c:pt idx="16">
                  <c:v>705.4555777765213</c:v>
                </c:pt>
                <c:pt idx="17">
                  <c:v>668.78321873414768</c:v>
                </c:pt>
                <c:pt idx="18">
                  <c:v>634.85817323656318</c:v>
                </c:pt>
                <c:pt idx="19">
                  <c:v>603.44280474210302</c:v>
                </c:pt>
                <c:pt idx="20">
                  <c:v>574.32181401207163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AC-4F8C-8633-0FBEAC185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7395087"/>
        <c:axId val="1597397487"/>
      </c:scatterChart>
      <c:valAx>
        <c:axId val="1597395087"/>
        <c:scaling>
          <c:orientation val="minMax"/>
          <c:max val="0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Current bond yield </a:t>
                </a:r>
                <a:r>
                  <a:rPr lang="fr-FR" sz="16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(in %</a:t>
                </a:r>
                <a:r>
                  <a:rPr lang="fr-FR" sz="16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4288166675896085"/>
              <c:y val="0.92895893915525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7397487"/>
        <c:crosses val="autoZero"/>
        <c:crossBetween val="midCat"/>
      </c:valAx>
      <c:valAx>
        <c:axId val="159739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Bond price (in $)</a:t>
                </a:r>
              </a:p>
            </c:rich>
          </c:tx>
          <c:layout>
            <c:manualLayout>
              <c:xMode val="edge"/>
              <c:yMode val="edge"/>
              <c:x val="1.5840919831418717E-2"/>
              <c:y val="0.346751615410875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[$$-409]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73950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BFD4FC7-039A-4021-9AED-AC04AD88D9EF}">
  <sheetPr/>
  <sheetViews>
    <sheetView zoomScale="9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054" cy="6069218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A07EAA4-FE9D-47E2-AEA6-CC9B020AAA7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0.11835</cdr:x>
      <cdr:y>0.56745</cdr:y>
    </cdr:from>
    <cdr:to>
      <cdr:x>0.6023</cdr:x>
      <cdr:y>0.56745</cdr:y>
    </cdr:to>
    <cdr:cxnSp macro="">
      <cdr:nvCxnSpPr>
        <cdr:cNvPr id="9" name="Connecteur droit 8">
          <a:extLst xmlns:a="http://schemas.openxmlformats.org/drawingml/2006/main">
            <a:ext uri="{FF2B5EF4-FFF2-40B4-BE49-F238E27FC236}">
              <a16:creationId xmlns:a16="http://schemas.microsoft.com/office/drawing/2014/main" id="{9C378FDF-DF24-A831-BCF2-86D5B026F2F8}"/>
            </a:ext>
          </a:extLst>
        </cdr:cNvPr>
        <cdr:cNvCxnSpPr/>
      </cdr:nvCxnSpPr>
      <cdr:spPr bwMode="auto">
        <a:xfrm xmlns:a="http://schemas.openxmlformats.org/drawingml/2006/main">
          <a:off x="1100666" y="3449052"/>
          <a:ext cx="4500702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70C0"/>
          </a:solidFill>
          <a:prstDash val="dash"/>
          <a:headEnd type="none" w="med" len="med"/>
          <a:tailEnd type="none" w="med" len="med"/>
        </a:ln>
        <a:extLst xmlns:a="http://schemas.openxmlformats.org/drawingml/2006/main">
          <a:ext uri="{53640926-AAD7-44D8-BBD7-CCE9431645EC}">
            <a14:shadowObscured xmlns:a14="http://schemas.microsoft.com/office/drawing/2010/main" val="1"/>
          </a:ext>
        </a:extLst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0.54417</cdr:x>
      <cdr:y>0.51173</cdr:y>
    </cdr:from>
    <cdr:to>
      <cdr:x>0.54643</cdr:x>
      <cdr:y>0.87419</cdr:y>
    </cdr:to>
    <cdr:cxnSp macro="">
      <cdr:nvCxnSpPr>
        <cdr:cNvPr id="13" name="Connecteur droit 12">
          <a:extLst xmlns:a="http://schemas.openxmlformats.org/drawingml/2006/main">
            <a:ext uri="{FF2B5EF4-FFF2-40B4-BE49-F238E27FC236}">
              <a16:creationId xmlns:a16="http://schemas.microsoft.com/office/drawing/2014/main" id="{E88C6341-1000-B295-6655-B2F4A3146482}"/>
            </a:ext>
          </a:extLst>
        </cdr:cNvPr>
        <cdr:cNvCxnSpPr/>
      </cdr:nvCxnSpPr>
      <cdr:spPr bwMode="auto">
        <a:xfrm xmlns:a="http://schemas.openxmlformats.org/drawingml/2006/main" flipH="1" flipV="1">
          <a:off x="5060727" y="3110386"/>
          <a:ext cx="21055" cy="2203116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70C0"/>
          </a:solidFill>
          <a:prstDash val="dash"/>
          <a:headEnd type="none" w="med" len="med"/>
          <a:tailEnd type="none" w="med" len="med"/>
        </a:ln>
        <a:extLst xmlns:a="http://schemas.openxmlformats.org/drawingml/2006/main">
          <a:ext uri="{53640926-AAD7-44D8-BBD7-CCE9431645EC}">
            <a14:shadowObscured xmlns:a14="http://schemas.microsoft.com/office/drawing/2010/main" val="1"/>
          </a:ext>
        </a:extLst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9720C-5F14-43FE-9D18-C446B5AB27DB}">
  <dimension ref="A1:F36"/>
  <sheetViews>
    <sheetView tabSelected="1" zoomScale="130" zoomScaleNormal="130" workbookViewId="0"/>
  </sheetViews>
  <sheetFormatPr baseColWidth="10" defaultRowHeight="18.7" customHeight="1" x14ac:dyDescent="0.4"/>
  <cols>
    <col min="1" max="2" width="3.9375" style="3" customWidth="1"/>
    <col min="3" max="6" width="20.87890625" style="3" customWidth="1"/>
    <col min="7" max="256" width="8.9375" style="3" customWidth="1"/>
    <col min="257" max="16384" width="10.8203125" style="3"/>
  </cols>
  <sheetData>
    <row r="1" spans="1:6" ht="18.7" customHeight="1" x14ac:dyDescent="0.4">
      <c r="A1" s="1" t="s">
        <v>2</v>
      </c>
    </row>
    <row r="3" spans="1:6" ht="18.7" customHeight="1" x14ac:dyDescent="0.4">
      <c r="B3" s="2" t="s">
        <v>4</v>
      </c>
    </row>
    <row r="5" spans="1:6" ht="18.7" customHeight="1" x14ac:dyDescent="0.4">
      <c r="C5" s="3" t="s">
        <v>3</v>
      </c>
      <c r="D5" s="10">
        <v>1000</v>
      </c>
    </row>
    <row r="6" spans="1:6" ht="18.7" customHeight="1" x14ac:dyDescent="0.4">
      <c r="C6" s="3" t="s">
        <v>0</v>
      </c>
      <c r="D6" s="4">
        <v>0.1</v>
      </c>
    </row>
    <row r="7" spans="1:6" ht="18.7" customHeight="1" x14ac:dyDescent="0.4">
      <c r="C7" s="3" t="s">
        <v>8</v>
      </c>
      <c r="D7" s="5">
        <v>10</v>
      </c>
      <c r="E7" s="3" t="s">
        <v>9</v>
      </c>
    </row>
    <row r="8" spans="1:6" ht="18.7" customHeight="1" x14ac:dyDescent="0.4">
      <c r="C8" s="3" t="s">
        <v>14</v>
      </c>
      <c r="D8" s="5">
        <v>2</v>
      </c>
      <c r="E8" s="11" t="s">
        <v>15</v>
      </c>
    </row>
    <row r="9" spans="1:6" ht="18.7" customHeight="1" x14ac:dyDescent="0.4">
      <c r="C9" s="5"/>
    </row>
    <row r="10" spans="1:6" ht="18.7" customHeight="1" x14ac:dyDescent="0.4">
      <c r="B10" s="2" t="s">
        <v>5</v>
      </c>
      <c r="C10" s="5"/>
    </row>
    <row r="11" spans="1:6" ht="18.7" customHeight="1" x14ac:dyDescent="0.4">
      <c r="C11" s="5"/>
      <c r="D11" s="7" t="s">
        <v>13</v>
      </c>
      <c r="E11" s="7" t="s">
        <v>11</v>
      </c>
      <c r="F11" s="7" t="s">
        <v>12</v>
      </c>
    </row>
    <row r="12" spans="1:6" ht="18.7" customHeight="1" x14ac:dyDescent="0.4">
      <c r="C12" s="7" t="s">
        <v>1</v>
      </c>
      <c r="D12" s="6">
        <v>0.08</v>
      </c>
      <c r="E12" s="6">
        <v>0.1</v>
      </c>
      <c r="F12" s="6">
        <v>0.12</v>
      </c>
    </row>
    <row r="13" spans="1:6" ht="18.7" customHeight="1" x14ac:dyDescent="0.4">
      <c r="C13" s="7" t="s">
        <v>7</v>
      </c>
      <c r="D13" s="9">
        <f>($D$5*$D$6/2)*(((1+D12/2)^(2*$D$7))-1)/((1+D12/2)^(2*$D$7)*(D12/2))+$D$5/((1+D12/2)^(2*$D$7))</f>
        <v>1135.9032634496771</v>
      </c>
      <c r="E13" s="9">
        <f t="shared" ref="E13:F13" si="0">($D$5*$D$6/2)*(((1+E12/2)^(2*$D$7))-1)/((1+E12/2)^(2*$D$7)*(E12/2))+$D$5/((1+E12/2)^(2*$D$7))</f>
        <v>999.99999999999989</v>
      </c>
      <c r="F13" s="9">
        <f t="shared" si="0"/>
        <v>885.30078781434747</v>
      </c>
    </row>
    <row r="15" spans="1:6" ht="18.7" customHeight="1" x14ac:dyDescent="0.4">
      <c r="C15" s="8" t="s">
        <v>10</v>
      </c>
      <c r="D15" s="8" t="s">
        <v>6</v>
      </c>
    </row>
    <row r="16" spans="1:6" ht="18.7" customHeight="1" x14ac:dyDescent="0.4">
      <c r="C16" s="6">
        <v>0</v>
      </c>
      <c r="D16" s="9">
        <f>D5+2*D7*D5*D6/2</f>
        <v>2000</v>
      </c>
    </row>
    <row r="17" spans="3:4" ht="18.7" customHeight="1" x14ac:dyDescent="0.4">
      <c r="C17" s="6">
        <v>0.01</v>
      </c>
      <c r="D17" s="9">
        <f t="shared" ref="D16:D36" si="1">($D$5*$D$6/2)*(((1+C17/2)^(2*$D$7))-1)/((1+C17/2)^(2*$D$7)*(C17/2))+$D$5/((1+C17/2)^(2*$D$7))</f>
        <v>1854.4338616001185</v>
      </c>
    </row>
    <row r="18" spans="3:4" ht="18.7" customHeight="1" x14ac:dyDescent="0.4">
      <c r="C18" s="6">
        <v>0.02</v>
      </c>
      <c r="D18" s="9">
        <f t="shared" si="1"/>
        <v>1721.8221186508183</v>
      </c>
    </row>
    <row r="19" spans="3:4" ht="18.7" customHeight="1" x14ac:dyDescent="0.4">
      <c r="C19" s="6">
        <v>0.03</v>
      </c>
      <c r="D19" s="9">
        <f t="shared" si="1"/>
        <v>1600.9023574778626</v>
      </c>
    </row>
    <row r="20" spans="3:4" ht="18.7" customHeight="1" x14ac:dyDescent="0.4">
      <c r="C20" s="6">
        <v>0.04</v>
      </c>
      <c r="D20" s="9">
        <f t="shared" si="1"/>
        <v>1490.5430003379133</v>
      </c>
    </row>
    <row r="21" spans="3:4" ht="18.7" customHeight="1" x14ac:dyDescent="0.4">
      <c r="C21" s="6">
        <v>0.05</v>
      </c>
      <c r="D21" s="9">
        <f t="shared" si="1"/>
        <v>1389.7290571411695</v>
      </c>
    </row>
    <row r="22" spans="3:4" ht="18.7" customHeight="1" x14ac:dyDescent="0.4">
      <c r="C22" s="6">
        <v>0.06</v>
      </c>
      <c r="D22" s="9">
        <f t="shared" si="1"/>
        <v>1297.5494972091101</v>
      </c>
    </row>
    <row r="23" spans="3:4" ht="18.7" customHeight="1" x14ac:dyDescent="0.4">
      <c r="C23" s="6">
        <v>7.0000000000000007E-2</v>
      </c>
      <c r="D23" s="9">
        <f t="shared" si="1"/>
        <v>1213.186049529284</v>
      </c>
    </row>
    <row r="24" spans="3:4" ht="18.7" customHeight="1" x14ac:dyDescent="0.4">
      <c r="C24" s="6">
        <v>0.08</v>
      </c>
      <c r="D24" s="9">
        <f t="shared" si="1"/>
        <v>1135.9032634496771</v>
      </c>
    </row>
    <row r="25" spans="3:4" ht="18.7" customHeight="1" x14ac:dyDescent="0.4">
      <c r="C25" s="6">
        <v>0.09</v>
      </c>
      <c r="D25" s="9">
        <f t="shared" si="1"/>
        <v>1065.0396822572684</v>
      </c>
    </row>
    <row r="26" spans="3:4" ht="18.7" customHeight="1" x14ac:dyDescent="0.4">
      <c r="C26" s="6">
        <v>0.1</v>
      </c>
      <c r="D26" s="9">
        <f>($D$5*$D$6/2)*(((1+C26/2)^(2*$D$7))-1)/((1+C26/2)^(2*$D$7)*(C26/2))+$D$5/((1+C26/2)^(2*$D$7))</f>
        <v>999.99999999999989</v>
      </c>
    </row>
    <row r="27" spans="3:4" ht="18.7" customHeight="1" x14ac:dyDescent="0.4">
      <c r="C27" s="6">
        <v>0.11</v>
      </c>
      <c r="D27" s="9">
        <f t="shared" si="1"/>
        <v>940.24808757535857</v>
      </c>
    </row>
    <row r="28" spans="3:4" ht="18.7" customHeight="1" x14ac:dyDescent="0.4">
      <c r="C28" s="6">
        <v>0.12</v>
      </c>
      <c r="D28" s="9">
        <f t="shared" si="1"/>
        <v>885.30078781434747</v>
      </c>
    </row>
    <row r="29" spans="3:4" ht="18.7" customHeight="1" x14ac:dyDescent="0.4">
      <c r="C29" s="6">
        <v>0.13</v>
      </c>
      <c r="D29" s="9">
        <f t="shared" si="1"/>
        <v>834.72239128955835</v>
      </c>
    </row>
    <row r="30" spans="3:4" ht="18.7" customHeight="1" x14ac:dyDescent="0.4">
      <c r="C30" s="6">
        <v>0.14000000000000001</v>
      </c>
      <c r="D30" s="9">
        <f t="shared" si="1"/>
        <v>788.11971508967679</v>
      </c>
    </row>
    <row r="31" spans="3:4" ht="18.7" customHeight="1" x14ac:dyDescent="0.4">
      <c r="C31" s="6">
        <v>0.15</v>
      </c>
      <c r="D31" s="9">
        <f t="shared" si="1"/>
        <v>745.13771602020211</v>
      </c>
    </row>
    <row r="32" spans="3:4" ht="18.7" customHeight="1" x14ac:dyDescent="0.4">
      <c r="C32" s="6">
        <v>0.16</v>
      </c>
      <c r="D32" s="9">
        <f t="shared" si="1"/>
        <v>705.4555777765213</v>
      </c>
    </row>
    <row r="33" spans="3:4" ht="18.7" customHeight="1" x14ac:dyDescent="0.4">
      <c r="C33" s="6">
        <v>0.17</v>
      </c>
      <c r="D33" s="9">
        <f t="shared" si="1"/>
        <v>668.78321873414768</v>
      </c>
    </row>
    <row r="34" spans="3:4" ht="18.7" customHeight="1" x14ac:dyDescent="0.4">
      <c r="C34" s="6">
        <v>0.18</v>
      </c>
      <c r="D34" s="9">
        <f t="shared" si="1"/>
        <v>634.85817323656318</v>
      </c>
    </row>
    <row r="35" spans="3:4" ht="18.7" customHeight="1" x14ac:dyDescent="0.4">
      <c r="C35" s="6">
        <v>0.19</v>
      </c>
      <c r="D35" s="9">
        <f t="shared" si="1"/>
        <v>603.44280474210302</v>
      </c>
    </row>
    <row r="36" spans="3:4" ht="18.7" customHeight="1" x14ac:dyDescent="0.4">
      <c r="C36" s="6">
        <v>0.2</v>
      </c>
      <c r="D36" s="9">
        <f t="shared" si="1"/>
        <v>574.32181401207163</v>
      </c>
    </row>
  </sheetData>
  <phoneticPr fontId="0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1</vt:i4>
      </vt:variant>
    </vt:vector>
  </HeadingPairs>
  <TitlesOfParts>
    <vt:vector size="2" baseType="lpstr">
      <vt:lpstr>Bond pricing</vt:lpstr>
      <vt:lpstr>Figure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Bond pricing</dc:subject>
  <dc:creator>Palmiter/Bojanini</dc:creator>
  <cp:lastModifiedBy>François</cp:lastModifiedBy>
  <cp:lastPrinted>2004-04-02T19:06:50Z</cp:lastPrinted>
  <dcterms:created xsi:type="dcterms:W3CDTF">2004-04-01T22:21:17Z</dcterms:created>
  <dcterms:modified xsi:type="dcterms:W3CDTF">2025-09-25T21:34:30Z</dcterms:modified>
</cp:coreProperties>
</file>