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ussef/Downloads/"/>
    </mc:Choice>
  </mc:AlternateContent>
  <xr:revisionPtr revIDLastSave="0" documentId="8_{640E2345-4552-7844-AAF1-5A9BD66DEE38}" xr6:coauthVersionLast="47" xr6:coauthVersionMax="47" xr10:uidLastSave="{00000000-0000-0000-0000-000000000000}"/>
  <bookViews>
    <workbookView xWindow="1180" yWindow="1500" windowWidth="27240" windowHeight="15940" xr2:uid="{28780E64-5B8A-7B4A-B8D1-4D868D60A438}"/>
  </bookViews>
  <sheets>
    <sheet name="CTA Managed Futures" sheetId="1" r:id="rId1"/>
    <sheet name="3M UST yield" sheetId="2" r:id="rId2"/>
    <sheet name="MSCI_All_World" sheetId="3" r:id="rId3"/>
  </sheets>
  <externalReferences>
    <externalReference r:id="rId4"/>
  </externalReferences>
  <definedNames>
    <definedName name="_xlnm._FilterDatabase" localSheetId="1" hidden="1">'3M UST yield'!$A$7:$C$246</definedName>
    <definedName name="_xlnm._FilterDatabase" localSheetId="0" hidden="1">'CTA Managed Futures'!$A$29:$C$29</definedName>
    <definedName name="_xlnm._FilterDatabase" localSheetId="2" hidden="1">MSCI_All_World!$A$4:$B$4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5" i="2" l="1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5" i="2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8" i="1"/>
  <c r="F218" i="1"/>
  <c r="E218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3" i="1"/>
  <c r="F213" i="1"/>
  <c r="E213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7" i="1"/>
  <c r="F207" i="1"/>
  <c r="E207" i="1"/>
  <c r="G206" i="1"/>
  <c r="F206" i="1"/>
  <c r="E206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8" i="1"/>
  <c r="F198" i="1"/>
  <c r="E198" i="1"/>
  <c r="G197" i="1"/>
  <c r="F197" i="1"/>
  <c r="E197" i="1"/>
  <c r="G196" i="1"/>
  <c r="F196" i="1"/>
  <c r="E196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B22" i="1" s="1"/>
  <c r="C22" i="1" s="1"/>
  <c r="E31" i="1"/>
  <c r="B23" i="1"/>
  <c r="C23" i="1" s="1"/>
  <c r="B21" i="1"/>
  <c r="C21" i="1" s="1"/>
  <c r="C18" i="1"/>
  <c r="B18" i="1"/>
  <c r="D18" i="1" s="1"/>
  <c r="B17" i="1"/>
  <c r="C16" i="1"/>
  <c r="B16" i="1"/>
  <c r="D13" i="1"/>
  <c r="C13" i="1"/>
  <c r="B13" i="1"/>
  <c r="C12" i="1"/>
  <c r="B12" i="1"/>
  <c r="B11" i="1"/>
  <c r="B8" i="1"/>
  <c r="D17" i="1" l="1"/>
  <c r="D16" i="1"/>
  <c r="C17" i="1"/>
</calcChain>
</file>

<file path=xl/sharedStrings.xml><?xml version="1.0" encoding="utf-8"?>
<sst xmlns="http://schemas.openxmlformats.org/spreadsheetml/2006/main" count="50" uniqueCount="28">
  <si>
    <t>Credit Suisse Managed Futures Index</t>
  </si>
  <si>
    <t>Tickers</t>
  </si>
  <si>
    <t>HEDGNAV Index</t>
  </si>
  <si>
    <t>Hedge fund index</t>
  </si>
  <si>
    <t>HEDGFUTR Index</t>
  </si>
  <si>
    <t>MXWD Index</t>
  </si>
  <si>
    <t>MSCI All World Index</t>
  </si>
  <si>
    <t>Correlation with MSCI All World</t>
  </si>
  <si>
    <t>Correlation analysis</t>
  </si>
  <si>
    <t>Performance</t>
  </si>
  <si>
    <t>Return</t>
  </si>
  <si>
    <t>Annualised return</t>
  </si>
  <si>
    <t>Sharpe ratio</t>
  </si>
  <si>
    <t>Volatility</t>
  </si>
  <si>
    <t>Annualised Volatility</t>
  </si>
  <si>
    <t>Date</t>
  </si>
  <si>
    <t>HEDGNAV return</t>
  </si>
  <si>
    <t>HEDGFUTR return</t>
  </si>
  <si>
    <t>MXWD return</t>
  </si>
  <si>
    <t>US 3-Month Treasury Bill</t>
  </si>
  <si>
    <t>Used as the risk-free rate for the computation of the Sharpe ratio</t>
  </si>
  <si>
    <t xml:space="preserve">Ticker </t>
  </si>
  <si>
    <t xml:space="preserve">USBMMY3M Index </t>
  </si>
  <si>
    <t>HEDGGLMA Index</t>
  </si>
  <si>
    <t>Last price</t>
  </si>
  <si>
    <t>Adjusted yield</t>
  </si>
  <si>
    <t>MSCI All-World Index</t>
  </si>
  <si>
    <t>Last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</si>
</sst>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"/>
    <numFmt numFmtId="167" formatCode="0.000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1" fillId="0" borderId="0" xfId="1" applyNumberFormat="1" applyFont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'CTA Managed Futures'!$B$5</c:f>
              <c:strCache>
                <c:ptCount val="1"/>
                <c:pt idx="0">
                  <c:v>Credit Suisse Managed Futures Index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'CTA Managed Futures'!$A$30:$A$245</c:f>
              <c:numCache>
                <c:formatCode>m/d/yy</c:formatCode>
                <c:ptCount val="216"/>
                <c:pt idx="0">
                  <c:v>38138</c:v>
                </c:pt>
                <c:pt idx="1">
                  <c:v>38168</c:v>
                </c:pt>
                <c:pt idx="2">
                  <c:v>38199</c:v>
                </c:pt>
                <c:pt idx="3">
                  <c:v>38230</c:v>
                </c:pt>
                <c:pt idx="4">
                  <c:v>38260</c:v>
                </c:pt>
                <c:pt idx="5">
                  <c:v>38291</c:v>
                </c:pt>
                <c:pt idx="6">
                  <c:v>38321</c:v>
                </c:pt>
                <c:pt idx="7">
                  <c:v>38352</c:v>
                </c:pt>
                <c:pt idx="8">
                  <c:v>38383</c:v>
                </c:pt>
                <c:pt idx="9">
                  <c:v>38411</c:v>
                </c:pt>
                <c:pt idx="10">
                  <c:v>38442</c:v>
                </c:pt>
                <c:pt idx="11">
                  <c:v>38472</c:v>
                </c:pt>
                <c:pt idx="12">
                  <c:v>38503</c:v>
                </c:pt>
                <c:pt idx="13">
                  <c:v>38533</c:v>
                </c:pt>
                <c:pt idx="14">
                  <c:v>38564</c:v>
                </c:pt>
                <c:pt idx="15">
                  <c:v>38595</c:v>
                </c:pt>
                <c:pt idx="16">
                  <c:v>38625</c:v>
                </c:pt>
                <c:pt idx="17">
                  <c:v>38656</c:v>
                </c:pt>
                <c:pt idx="18">
                  <c:v>38686</c:v>
                </c:pt>
                <c:pt idx="19">
                  <c:v>38717</c:v>
                </c:pt>
                <c:pt idx="20">
                  <c:v>38748</c:v>
                </c:pt>
                <c:pt idx="21">
                  <c:v>38776</c:v>
                </c:pt>
                <c:pt idx="22">
                  <c:v>38807</c:v>
                </c:pt>
                <c:pt idx="23">
                  <c:v>38837</c:v>
                </c:pt>
                <c:pt idx="24">
                  <c:v>38868</c:v>
                </c:pt>
                <c:pt idx="25">
                  <c:v>38898</c:v>
                </c:pt>
                <c:pt idx="26">
                  <c:v>38929</c:v>
                </c:pt>
                <c:pt idx="27">
                  <c:v>38960</c:v>
                </c:pt>
                <c:pt idx="28">
                  <c:v>38990</c:v>
                </c:pt>
                <c:pt idx="29">
                  <c:v>39021</c:v>
                </c:pt>
                <c:pt idx="30">
                  <c:v>39051</c:v>
                </c:pt>
                <c:pt idx="31">
                  <c:v>39082</c:v>
                </c:pt>
                <c:pt idx="32">
                  <c:v>39113</c:v>
                </c:pt>
                <c:pt idx="33">
                  <c:v>39141</c:v>
                </c:pt>
                <c:pt idx="34">
                  <c:v>39172</c:v>
                </c:pt>
                <c:pt idx="35">
                  <c:v>39202</c:v>
                </c:pt>
                <c:pt idx="36">
                  <c:v>39233</c:v>
                </c:pt>
                <c:pt idx="37">
                  <c:v>39263</c:v>
                </c:pt>
                <c:pt idx="38">
                  <c:v>39294</c:v>
                </c:pt>
                <c:pt idx="39">
                  <c:v>39325</c:v>
                </c:pt>
                <c:pt idx="40">
                  <c:v>39355</c:v>
                </c:pt>
                <c:pt idx="41">
                  <c:v>39386</c:v>
                </c:pt>
                <c:pt idx="42">
                  <c:v>39416</c:v>
                </c:pt>
                <c:pt idx="43">
                  <c:v>39447</c:v>
                </c:pt>
                <c:pt idx="44">
                  <c:v>39478</c:v>
                </c:pt>
                <c:pt idx="45">
                  <c:v>39507</c:v>
                </c:pt>
                <c:pt idx="46">
                  <c:v>39538</c:v>
                </c:pt>
                <c:pt idx="47">
                  <c:v>39568</c:v>
                </c:pt>
                <c:pt idx="48">
                  <c:v>39599</c:v>
                </c:pt>
                <c:pt idx="49">
                  <c:v>39629</c:v>
                </c:pt>
                <c:pt idx="50">
                  <c:v>39660</c:v>
                </c:pt>
                <c:pt idx="51">
                  <c:v>39691</c:v>
                </c:pt>
                <c:pt idx="52">
                  <c:v>39721</c:v>
                </c:pt>
                <c:pt idx="53">
                  <c:v>39752</c:v>
                </c:pt>
                <c:pt idx="54">
                  <c:v>39782</c:v>
                </c:pt>
                <c:pt idx="55">
                  <c:v>39813</c:v>
                </c:pt>
                <c:pt idx="56">
                  <c:v>39844</c:v>
                </c:pt>
                <c:pt idx="57">
                  <c:v>39872</c:v>
                </c:pt>
                <c:pt idx="58">
                  <c:v>39903</c:v>
                </c:pt>
                <c:pt idx="59">
                  <c:v>39933</c:v>
                </c:pt>
                <c:pt idx="60">
                  <c:v>39964</c:v>
                </c:pt>
                <c:pt idx="61">
                  <c:v>39994</c:v>
                </c:pt>
                <c:pt idx="62">
                  <c:v>40025</c:v>
                </c:pt>
                <c:pt idx="63">
                  <c:v>40056</c:v>
                </c:pt>
                <c:pt idx="64">
                  <c:v>40086</c:v>
                </c:pt>
                <c:pt idx="65">
                  <c:v>40117</c:v>
                </c:pt>
                <c:pt idx="66">
                  <c:v>40147</c:v>
                </c:pt>
                <c:pt idx="67">
                  <c:v>40178</c:v>
                </c:pt>
                <c:pt idx="68">
                  <c:v>40209</c:v>
                </c:pt>
                <c:pt idx="69">
                  <c:v>40237</c:v>
                </c:pt>
                <c:pt idx="70">
                  <c:v>40268</c:v>
                </c:pt>
                <c:pt idx="71">
                  <c:v>40298</c:v>
                </c:pt>
                <c:pt idx="72">
                  <c:v>40329</c:v>
                </c:pt>
                <c:pt idx="73">
                  <c:v>40359</c:v>
                </c:pt>
                <c:pt idx="74">
                  <c:v>40390</c:v>
                </c:pt>
                <c:pt idx="75">
                  <c:v>40421</c:v>
                </c:pt>
                <c:pt idx="76">
                  <c:v>40451</c:v>
                </c:pt>
                <c:pt idx="77">
                  <c:v>40482</c:v>
                </c:pt>
                <c:pt idx="78">
                  <c:v>40512</c:v>
                </c:pt>
                <c:pt idx="79">
                  <c:v>40543</c:v>
                </c:pt>
                <c:pt idx="80">
                  <c:v>40574</c:v>
                </c:pt>
                <c:pt idx="81">
                  <c:v>40602</c:v>
                </c:pt>
                <c:pt idx="82">
                  <c:v>40633</c:v>
                </c:pt>
                <c:pt idx="83">
                  <c:v>40663</c:v>
                </c:pt>
                <c:pt idx="84">
                  <c:v>40694</c:v>
                </c:pt>
                <c:pt idx="85">
                  <c:v>40724</c:v>
                </c:pt>
                <c:pt idx="86">
                  <c:v>40755</c:v>
                </c:pt>
                <c:pt idx="87">
                  <c:v>40786</c:v>
                </c:pt>
                <c:pt idx="88">
                  <c:v>40816</c:v>
                </c:pt>
                <c:pt idx="89">
                  <c:v>40847</c:v>
                </c:pt>
                <c:pt idx="90">
                  <c:v>40877</c:v>
                </c:pt>
                <c:pt idx="91">
                  <c:v>40908</c:v>
                </c:pt>
                <c:pt idx="92">
                  <c:v>40939</c:v>
                </c:pt>
                <c:pt idx="93">
                  <c:v>40968</c:v>
                </c:pt>
                <c:pt idx="94">
                  <c:v>40999</c:v>
                </c:pt>
                <c:pt idx="95">
                  <c:v>41029</c:v>
                </c:pt>
                <c:pt idx="96">
                  <c:v>41060</c:v>
                </c:pt>
                <c:pt idx="97">
                  <c:v>41090</c:v>
                </c:pt>
                <c:pt idx="98">
                  <c:v>41121</c:v>
                </c:pt>
                <c:pt idx="99">
                  <c:v>41152</c:v>
                </c:pt>
                <c:pt idx="100">
                  <c:v>41182</c:v>
                </c:pt>
                <c:pt idx="101">
                  <c:v>41213</c:v>
                </c:pt>
                <c:pt idx="102">
                  <c:v>41243</c:v>
                </c:pt>
                <c:pt idx="103">
                  <c:v>41274</c:v>
                </c:pt>
                <c:pt idx="104">
                  <c:v>41305</c:v>
                </c:pt>
                <c:pt idx="105">
                  <c:v>41333</c:v>
                </c:pt>
                <c:pt idx="106">
                  <c:v>41364</c:v>
                </c:pt>
                <c:pt idx="107">
                  <c:v>41394</c:v>
                </c:pt>
                <c:pt idx="108">
                  <c:v>41425</c:v>
                </c:pt>
                <c:pt idx="109">
                  <c:v>41455</c:v>
                </c:pt>
                <c:pt idx="110">
                  <c:v>41486</c:v>
                </c:pt>
                <c:pt idx="111">
                  <c:v>41517</c:v>
                </c:pt>
                <c:pt idx="112">
                  <c:v>41547</c:v>
                </c:pt>
                <c:pt idx="113">
                  <c:v>41578</c:v>
                </c:pt>
                <c:pt idx="114">
                  <c:v>41608</c:v>
                </c:pt>
                <c:pt idx="115">
                  <c:v>41639</c:v>
                </c:pt>
                <c:pt idx="116">
                  <c:v>41670</c:v>
                </c:pt>
                <c:pt idx="117">
                  <c:v>41698</c:v>
                </c:pt>
                <c:pt idx="118">
                  <c:v>41729</c:v>
                </c:pt>
                <c:pt idx="119">
                  <c:v>41759</c:v>
                </c:pt>
                <c:pt idx="120">
                  <c:v>41790</c:v>
                </c:pt>
                <c:pt idx="121">
                  <c:v>41820</c:v>
                </c:pt>
                <c:pt idx="122">
                  <c:v>41851</c:v>
                </c:pt>
                <c:pt idx="123">
                  <c:v>41882</c:v>
                </c:pt>
                <c:pt idx="124">
                  <c:v>41912</c:v>
                </c:pt>
                <c:pt idx="125">
                  <c:v>41943</c:v>
                </c:pt>
                <c:pt idx="126">
                  <c:v>41973</c:v>
                </c:pt>
                <c:pt idx="127">
                  <c:v>42004</c:v>
                </c:pt>
                <c:pt idx="128">
                  <c:v>42035</c:v>
                </c:pt>
                <c:pt idx="129">
                  <c:v>42063</c:v>
                </c:pt>
                <c:pt idx="130">
                  <c:v>42094</c:v>
                </c:pt>
                <c:pt idx="131">
                  <c:v>42124</c:v>
                </c:pt>
                <c:pt idx="132">
                  <c:v>42155</c:v>
                </c:pt>
                <c:pt idx="133">
                  <c:v>42185</c:v>
                </c:pt>
                <c:pt idx="134">
                  <c:v>42216</c:v>
                </c:pt>
                <c:pt idx="135">
                  <c:v>42247</c:v>
                </c:pt>
                <c:pt idx="136">
                  <c:v>42277</c:v>
                </c:pt>
                <c:pt idx="137">
                  <c:v>42308</c:v>
                </c:pt>
                <c:pt idx="138">
                  <c:v>42338</c:v>
                </c:pt>
                <c:pt idx="139">
                  <c:v>42369</c:v>
                </c:pt>
                <c:pt idx="140">
                  <c:v>42400</c:v>
                </c:pt>
                <c:pt idx="141">
                  <c:v>42429</c:v>
                </c:pt>
                <c:pt idx="142">
                  <c:v>42460</c:v>
                </c:pt>
                <c:pt idx="143">
                  <c:v>42490</c:v>
                </c:pt>
                <c:pt idx="144">
                  <c:v>42521</c:v>
                </c:pt>
                <c:pt idx="145">
                  <c:v>42551</c:v>
                </c:pt>
                <c:pt idx="146">
                  <c:v>42582</c:v>
                </c:pt>
                <c:pt idx="147">
                  <c:v>42613</c:v>
                </c:pt>
                <c:pt idx="148">
                  <c:v>42643</c:v>
                </c:pt>
                <c:pt idx="149">
                  <c:v>42674</c:v>
                </c:pt>
                <c:pt idx="150">
                  <c:v>42704</c:v>
                </c:pt>
                <c:pt idx="151">
                  <c:v>42735</c:v>
                </c:pt>
                <c:pt idx="152">
                  <c:v>42766</c:v>
                </c:pt>
                <c:pt idx="153">
                  <c:v>42794</c:v>
                </c:pt>
                <c:pt idx="154">
                  <c:v>42825</c:v>
                </c:pt>
                <c:pt idx="155">
                  <c:v>42855</c:v>
                </c:pt>
                <c:pt idx="156">
                  <c:v>42886</c:v>
                </c:pt>
                <c:pt idx="157">
                  <c:v>42916</c:v>
                </c:pt>
                <c:pt idx="158">
                  <c:v>42947</c:v>
                </c:pt>
                <c:pt idx="159">
                  <c:v>42978</c:v>
                </c:pt>
                <c:pt idx="160">
                  <c:v>43008</c:v>
                </c:pt>
                <c:pt idx="161">
                  <c:v>43039</c:v>
                </c:pt>
                <c:pt idx="162">
                  <c:v>43069</c:v>
                </c:pt>
                <c:pt idx="163">
                  <c:v>43100</c:v>
                </c:pt>
                <c:pt idx="164">
                  <c:v>43131</c:v>
                </c:pt>
                <c:pt idx="165">
                  <c:v>43159</c:v>
                </c:pt>
                <c:pt idx="166">
                  <c:v>43190</c:v>
                </c:pt>
                <c:pt idx="167">
                  <c:v>43220</c:v>
                </c:pt>
                <c:pt idx="168">
                  <c:v>43251</c:v>
                </c:pt>
                <c:pt idx="169">
                  <c:v>43281</c:v>
                </c:pt>
                <c:pt idx="170">
                  <c:v>43312</c:v>
                </c:pt>
                <c:pt idx="171">
                  <c:v>43343</c:v>
                </c:pt>
                <c:pt idx="172">
                  <c:v>43373</c:v>
                </c:pt>
                <c:pt idx="173">
                  <c:v>43404</c:v>
                </c:pt>
                <c:pt idx="174">
                  <c:v>43434</c:v>
                </c:pt>
                <c:pt idx="175">
                  <c:v>43465</c:v>
                </c:pt>
                <c:pt idx="176">
                  <c:v>43496</c:v>
                </c:pt>
                <c:pt idx="177">
                  <c:v>43524</c:v>
                </c:pt>
                <c:pt idx="178">
                  <c:v>43555</c:v>
                </c:pt>
                <c:pt idx="179">
                  <c:v>43585</c:v>
                </c:pt>
                <c:pt idx="180">
                  <c:v>43616</c:v>
                </c:pt>
                <c:pt idx="181">
                  <c:v>43646</c:v>
                </c:pt>
                <c:pt idx="182">
                  <c:v>43677</c:v>
                </c:pt>
                <c:pt idx="183">
                  <c:v>43708</c:v>
                </c:pt>
                <c:pt idx="184">
                  <c:v>43738</c:v>
                </c:pt>
                <c:pt idx="185">
                  <c:v>43769</c:v>
                </c:pt>
                <c:pt idx="186">
                  <c:v>43799</c:v>
                </c:pt>
                <c:pt idx="187">
                  <c:v>43830</c:v>
                </c:pt>
                <c:pt idx="188">
                  <c:v>43861</c:v>
                </c:pt>
                <c:pt idx="189">
                  <c:v>43890</c:v>
                </c:pt>
                <c:pt idx="190">
                  <c:v>43921</c:v>
                </c:pt>
                <c:pt idx="191">
                  <c:v>43951</c:v>
                </c:pt>
                <c:pt idx="192">
                  <c:v>43982</c:v>
                </c:pt>
                <c:pt idx="193">
                  <c:v>44012</c:v>
                </c:pt>
                <c:pt idx="194">
                  <c:v>44043</c:v>
                </c:pt>
                <c:pt idx="195">
                  <c:v>44074</c:v>
                </c:pt>
                <c:pt idx="196">
                  <c:v>44104</c:v>
                </c:pt>
                <c:pt idx="197">
                  <c:v>44135</c:v>
                </c:pt>
                <c:pt idx="198">
                  <c:v>44165</c:v>
                </c:pt>
                <c:pt idx="199">
                  <c:v>44196</c:v>
                </c:pt>
                <c:pt idx="200">
                  <c:v>44227</c:v>
                </c:pt>
                <c:pt idx="201">
                  <c:v>44255</c:v>
                </c:pt>
                <c:pt idx="202">
                  <c:v>44286</c:v>
                </c:pt>
                <c:pt idx="203">
                  <c:v>44316</c:v>
                </c:pt>
                <c:pt idx="204">
                  <c:v>44347</c:v>
                </c:pt>
                <c:pt idx="205">
                  <c:v>44377</c:v>
                </c:pt>
                <c:pt idx="206">
                  <c:v>44408</c:v>
                </c:pt>
                <c:pt idx="207">
                  <c:v>44439</c:v>
                </c:pt>
                <c:pt idx="208">
                  <c:v>44469</c:v>
                </c:pt>
                <c:pt idx="209">
                  <c:v>44500</c:v>
                </c:pt>
                <c:pt idx="210">
                  <c:v>44530</c:v>
                </c:pt>
                <c:pt idx="211">
                  <c:v>44561</c:v>
                </c:pt>
                <c:pt idx="212">
                  <c:v>44592</c:v>
                </c:pt>
                <c:pt idx="213">
                  <c:v>44620</c:v>
                </c:pt>
                <c:pt idx="214">
                  <c:v>44651</c:v>
                </c:pt>
                <c:pt idx="215">
                  <c:v>44681</c:v>
                </c:pt>
              </c:numCache>
            </c:numRef>
          </c:cat>
          <c:val>
            <c:numRef>
              <c:f>'CTA Managed Futures'!$C$30:$C$245</c:f>
              <c:numCache>
                <c:formatCode>General</c:formatCode>
                <c:ptCount val="216"/>
                <c:pt idx="0">
                  <c:v>100</c:v>
                </c:pt>
                <c:pt idx="1">
                  <c:v>97.163799999999995</c:v>
                </c:pt>
                <c:pt idx="2">
                  <c:v>95.269599999999997</c:v>
                </c:pt>
                <c:pt idx="3">
                  <c:v>93.808199999999999</c:v>
                </c:pt>
                <c:pt idx="4">
                  <c:v>95.651499999999999</c:v>
                </c:pt>
                <c:pt idx="5">
                  <c:v>100.26479999999999</c:v>
                </c:pt>
                <c:pt idx="6">
                  <c:v>106.1103</c:v>
                </c:pt>
                <c:pt idx="7">
                  <c:v>106.8792</c:v>
                </c:pt>
                <c:pt idx="8">
                  <c:v>101.1151</c:v>
                </c:pt>
                <c:pt idx="9">
                  <c:v>101.1915</c:v>
                </c:pt>
                <c:pt idx="10">
                  <c:v>101.56829999999999</c:v>
                </c:pt>
                <c:pt idx="11">
                  <c:v>98.065100000000001</c:v>
                </c:pt>
                <c:pt idx="12">
                  <c:v>101.61920000000001</c:v>
                </c:pt>
                <c:pt idx="13">
                  <c:v>105.9066</c:v>
                </c:pt>
                <c:pt idx="14">
                  <c:v>106.7315</c:v>
                </c:pt>
                <c:pt idx="15">
                  <c:v>105.7997</c:v>
                </c:pt>
                <c:pt idx="16">
                  <c:v>107.256</c:v>
                </c:pt>
                <c:pt idx="17">
                  <c:v>105.14790000000001</c:v>
                </c:pt>
                <c:pt idx="18">
                  <c:v>109.5321</c:v>
                </c:pt>
                <c:pt idx="19">
                  <c:v>106.75700000000001</c:v>
                </c:pt>
                <c:pt idx="20">
                  <c:v>109.65430000000001</c:v>
                </c:pt>
                <c:pt idx="21">
                  <c:v>106.7824</c:v>
                </c:pt>
                <c:pt idx="22">
                  <c:v>111.14109999999999</c:v>
                </c:pt>
                <c:pt idx="23">
                  <c:v>114.38460000000001</c:v>
                </c:pt>
                <c:pt idx="24">
                  <c:v>111.29389999999999</c:v>
                </c:pt>
                <c:pt idx="25">
                  <c:v>109.02800000000001</c:v>
                </c:pt>
                <c:pt idx="26">
                  <c:v>106.3802</c:v>
                </c:pt>
                <c:pt idx="27">
                  <c:v>107.85680000000001</c:v>
                </c:pt>
                <c:pt idx="28">
                  <c:v>106.6144</c:v>
                </c:pt>
                <c:pt idx="29">
                  <c:v>108.4577</c:v>
                </c:pt>
                <c:pt idx="30">
                  <c:v>110.8661</c:v>
                </c:pt>
                <c:pt idx="31">
                  <c:v>115.35209999999999</c:v>
                </c:pt>
                <c:pt idx="32">
                  <c:v>117.96429999999999</c:v>
                </c:pt>
                <c:pt idx="33">
                  <c:v>112.80110000000001</c:v>
                </c:pt>
                <c:pt idx="34">
                  <c:v>109.93429999999999</c:v>
                </c:pt>
                <c:pt idx="35">
                  <c:v>114.349</c:v>
                </c:pt>
                <c:pt idx="36">
                  <c:v>120.22</c:v>
                </c:pt>
                <c:pt idx="37">
                  <c:v>123.86069999999999</c:v>
                </c:pt>
                <c:pt idx="38">
                  <c:v>117.9286</c:v>
                </c:pt>
                <c:pt idx="39">
                  <c:v>112.49550000000001</c:v>
                </c:pt>
                <c:pt idx="40">
                  <c:v>118.2698</c:v>
                </c:pt>
                <c:pt idx="41">
                  <c:v>123.0663</c:v>
                </c:pt>
                <c:pt idx="42">
                  <c:v>121.8952</c:v>
                </c:pt>
                <c:pt idx="43">
                  <c:v>122.2873</c:v>
                </c:pt>
                <c:pt idx="44">
                  <c:v>127.3385</c:v>
                </c:pt>
                <c:pt idx="45">
                  <c:v>135.75540000000001</c:v>
                </c:pt>
                <c:pt idx="46">
                  <c:v>135.03229999999999</c:v>
                </c:pt>
                <c:pt idx="47">
                  <c:v>132.12989999999999</c:v>
                </c:pt>
                <c:pt idx="48">
                  <c:v>134.0292</c:v>
                </c:pt>
                <c:pt idx="49">
                  <c:v>140.45519999999999</c:v>
                </c:pt>
                <c:pt idx="50">
                  <c:v>134.55369999999999</c:v>
                </c:pt>
                <c:pt idx="51">
                  <c:v>131.21850000000001</c:v>
                </c:pt>
                <c:pt idx="52">
                  <c:v>130.4751</c:v>
                </c:pt>
                <c:pt idx="53">
                  <c:v>136.952</c:v>
                </c:pt>
                <c:pt idx="54">
                  <c:v>141.35650000000001</c:v>
                </c:pt>
                <c:pt idx="55">
                  <c:v>144.70699999999999</c:v>
                </c:pt>
                <c:pt idx="56">
                  <c:v>143.9024</c:v>
                </c:pt>
                <c:pt idx="57">
                  <c:v>143.66820000000001</c:v>
                </c:pt>
                <c:pt idx="58">
                  <c:v>140.5367</c:v>
                </c:pt>
                <c:pt idx="59">
                  <c:v>135.9794</c:v>
                </c:pt>
                <c:pt idx="60">
                  <c:v>137.1404</c:v>
                </c:pt>
                <c:pt idx="61">
                  <c:v>133.9579</c:v>
                </c:pt>
                <c:pt idx="62">
                  <c:v>133.38759999999999</c:v>
                </c:pt>
                <c:pt idx="63">
                  <c:v>134.6199</c:v>
                </c:pt>
                <c:pt idx="64">
                  <c:v>138.62209999999999</c:v>
                </c:pt>
                <c:pt idx="65">
                  <c:v>135.61279999999999</c:v>
                </c:pt>
                <c:pt idx="66">
                  <c:v>142.31890000000001</c:v>
                </c:pt>
                <c:pt idx="67">
                  <c:v>135.2004</c:v>
                </c:pt>
                <c:pt idx="68">
                  <c:v>130.05240000000001</c:v>
                </c:pt>
                <c:pt idx="69">
                  <c:v>132.4049</c:v>
                </c:pt>
                <c:pt idx="70">
                  <c:v>138.03149999999999</c:v>
                </c:pt>
                <c:pt idx="71">
                  <c:v>140.64359999999999</c:v>
                </c:pt>
                <c:pt idx="72">
                  <c:v>134.98140000000001</c:v>
                </c:pt>
                <c:pt idx="73">
                  <c:v>135.55170000000001</c:v>
                </c:pt>
                <c:pt idx="74">
                  <c:v>133.52510000000001</c:v>
                </c:pt>
                <c:pt idx="75">
                  <c:v>140.0275</c:v>
                </c:pt>
                <c:pt idx="76">
                  <c:v>143.9075</c:v>
                </c:pt>
                <c:pt idx="77">
                  <c:v>150.0789</c:v>
                </c:pt>
                <c:pt idx="78">
                  <c:v>143.9126</c:v>
                </c:pt>
                <c:pt idx="79">
                  <c:v>151.71850000000001</c:v>
                </c:pt>
                <c:pt idx="80">
                  <c:v>150.4812</c:v>
                </c:pt>
                <c:pt idx="81">
                  <c:v>154.38669999999999</c:v>
                </c:pt>
                <c:pt idx="82">
                  <c:v>150.11969999999999</c:v>
                </c:pt>
                <c:pt idx="83">
                  <c:v>158.2311</c:v>
                </c:pt>
                <c:pt idx="84">
                  <c:v>151.20419999999999</c:v>
                </c:pt>
                <c:pt idx="85">
                  <c:v>146.55529999999999</c:v>
                </c:pt>
                <c:pt idx="86">
                  <c:v>152.46190000000001</c:v>
                </c:pt>
                <c:pt idx="87">
                  <c:v>152.83869999999999</c:v>
                </c:pt>
                <c:pt idx="88">
                  <c:v>151.6421</c:v>
                </c:pt>
                <c:pt idx="89">
                  <c:v>143.96350000000001</c:v>
                </c:pt>
                <c:pt idx="90">
                  <c:v>144.21809999999999</c:v>
                </c:pt>
                <c:pt idx="91">
                  <c:v>145.3587</c:v>
                </c:pt>
                <c:pt idx="92">
                  <c:v>147.02379999999999</c:v>
                </c:pt>
                <c:pt idx="93">
                  <c:v>148.79580000000001</c:v>
                </c:pt>
                <c:pt idx="94">
                  <c:v>144.3862</c:v>
                </c:pt>
                <c:pt idx="95">
                  <c:v>145.01249999999999</c:v>
                </c:pt>
                <c:pt idx="96">
                  <c:v>148.4699</c:v>
                </c:pt>
                <c:pt idx="97">
                  <c:v>143.18450000000001</c:v>
                </c:pt>
                <c:pt idx="98">
                  <c:v>149.8905</c:v>
                </c:pt>
                <c:pt idx="99">
                  <c:v>147.5635</c:v>
                </c:pt>
                <c:pt idx="100">
                  <c:v>145.5369</c:v>
                </c:pt>
                <c:pt idx="101">
                  <c:v>138.7851</c:v>
                </c:pt>
                <c:pt idx="102">
                  <c:v>139.59469999999999</c:v>
                </c:pt>
                <c:pt idx="103">
                  <c:v>141.1019</c:v>
                </c:pt>
                <c:pt idx="104">
                  <c:v>144.875</c:v>
                </c:pt>
                <c:pt idx="105">
                  <c:v>143.75989999999999</c:v>
                </c:pt>
                <c:pt idx="106">
                  <c:v>146.26</c:v>
                </c:pt>
                <c:pt idx="107">
                  <c:v>151.38239999999999</c:v>
                </c:pt>
                <c:pt idx="108">
                  <c:v>143.84129999999999</c:v>
                </c:pt>
                <c:pt idx="109">
                  <c:v>136.04050000000001</c:v>
                </c:pt>
                <c:pt idx="110">
                  <c:v>134.59440000000001</c:v>
                </c:pt>
                <c:pt idx="111">
                  <c:v>130.8621</c:v>
                </c:pt>
                <c:pt idx="112">
                  <c:v>130.6686</c:v>
                </c:pt>
                <c:pt idx="113">
                  <c:v>134.5333</c:v>
                </c:pt>
                <c:pt idx="114">
                  <c:v>137.3492</c:v>
                </c:pt>
                <c:pt idx="115">
                  <c:v>137.49170000000001</c:v>
                </c:pt>
                <c:pt idx="116">
                  <c:v>132.7868</c:v>
                </c:pt>
                <c:pt idx="117">
                  <c:v>134.0292</c:v>
                </c:pt>
                <c:pt idx="118">
                  <c:v>131.59020000000001</c:v>
                </c:pt>
                <c:pt idx="119">
                  <c:v>132.14519999999999</c:v>
                </c:pt>
                <c:pt idx="120">
                  <c:v>136.22890000000001</c:v>
                </c:pt>
                <c:pt idx="121">
                  <c:v>138.32169999999999</c:v>
                </c:pt>
                <c:pt idx="122">
                  <c:v>136.90110000000001</c:v>
                </c:pt>
                <c:pt idx="123">
                  <c:v>143.77510000000001</c:v>
                </c:pt>
                <c:pt idx="124">
                  <c:v>146.25489999999999</c:v>
                </c:pt>
                <c:pt idx="125">
                  <c:v>148.90270000000001</c:v>
                </c:pt>
                <c:pt idx="126">
                  <c:v>160.07429999999999</c:v>
                </c:pt>
                <c:pt idx="127">
                  <c:v>162.74250000000001</c:v>
                </c:pt>
                <c:pt idx="128">
                  <c:v>172.5444</c:v>
                </c:pt>
                <c:pt idx="129">
                  <c:v>170.55350000000001</c:v>
                </c:pt>
                <c:pt idx="130">
                  <c:v>174.6474</c:v>
                </c:pt>
                <c:pt idx="131">
                  <c:v>167.15719999999999</c:v>
                </c:pt>
                <c:pt idx="132">
                  <c:v>165.7467</c:v>
                </c:pt>
                <c:pt idx="133">
                  <c:v>156.11789999999999</c:v>
                </c:pt>
                <c:pt idx="134">
                  <c:v>162.88</c:v>
                </c:pt>
                <c:pt idx="135">
                  <c:v>158.38890000000001</c:v>
                </c:pt>
                <c:pt idx="136">
                  <c:v>162.93600000000001</c:v>
                </c:pt>
                <c:pt idx="137">
                  <c:v>158.8981</c:v>
                </c:pt>
                <c:pt idx="138">
                  <c:v>164.83019999999999</c:v>
                </c:pt>
                <c:pt idx="139">
                  <c:v>161.2251</c:v>
                </c:pt>
                <c:pt idx="140">
                  <c:v>167.7071</c:v>
                </c:pt>
                <c:pt idx="141">
                  <c:v>173.13</c:v>
                </c:pt>
                <c:pt idx="142">
                  <c:v>168.23159999999999</c:v>
                </c:pt>
                <c:pt idx="143">
                  <c:v>163.10910000000001</c:v>
                </c:pt>
                <c:pt idx="144">
                  <c:v>157.89500000000001</c:v>
                </c:pt>
                <c:pt idx="145">
                  <c:v>164.5043</c:v>
                </c:pt>
                <c:pt idx="146">
                  <c:v>167.14699999999999</c:v>
                </c:pt>
                <c:pt idx="147">
                  <c:v>161.9838</c:v>
                </c:pt>
                <c:pt idx="148">
                  <c:v>159.1934</c:v>
                </c:pt>
                <c:pt idx="149">
                  <c:v>152.54849999999999</c:v>
                </c:pt>
                <c:pt idx="150">
                  <c:v>149.8956</c:v>
                </c:pt>
                <c:pt idx="151">
                  <c:v>150.196</c:v>
                </c:pt>
                <c:pt idx="152">
                  <c:v>148.01669999999999</c:v>
                </c:pt>
                <c:pt idx="153">
                  <c:v>151.5556</c:v>
                </c:pt>
                <c:pt idx="154">
                  <c:v>148.6634</c:v>
                </c:pt>
                <c:pt idx="155">
                  <c:v>147.85380000000001</c:v>
                </c:pt>
                <c:pt idx="156">
                  <c:v>148.49529999999999</c:v>
                </c:pt>
                <c:pt idx="157">
                  <c:v>143.6122</c:v>
                </c:pt>
                <c:pt idx="158">
                  <c:v>145.4606</c:v>
                </c:pt>
                <c:pt idx="159">
                  <c:v>149.48830000000001</c:v>
                </c:pt>
                <c:pt idx="160">
                  <c:v>145.51150000000001</c:v>
                </c:pt>
                <c:pt idx="161">
                  <c:v>152.77760000000001</c:v>
                </c:pt>
                <c:pt idx="162">
                  <c:v>152.63509999999999</c:v>
                </c:pt>
                <c:pt idx="163">
                  <c:v>155.1403</c:v>
                </c:pt>
                <c:pt idx="164">
                  <c:v>162.3708</c:v>
                </c:pt>
                <c:pt idx="165">
                  <c:v>150.196</c:v>
                </c:pt>
                <c:pt idx="166">
                  <c:v>149.7938</c:v>
                </c:pt>
                <c:pt idx="167">
                  <c:v>148.89250000000001</c:v>
                </c:pt>
                <c:pt idx="168">
                  <c:v>147.25290000000001</c:v>
                </c:pt>
                <c:pt idx="169">
                  <c:v>149.35589999999999</c:v>
                </c:pt>
                <c:pt idx="170">
                  <c:v>147.6755</c:v>
                </c:pt>
                <c:pt idx="171">
                  <c:v>151.3723</c:v>
                </c:pt>
                <c:pt idx="172">
                  <c:v>150.2979</c:v>
                </c:pt>
                <c:pt idx="173">
                  <c:v>145.0736</c:v>
                </c:pt>
                <c:pt idx="174">
                  <c:v>143.6377</c:v>
                </c:pt>
                <c:pt idx="175">
                  <c:v>144.79349999999999</c:v>
                </c:pt>
                <c:pt idx="176">
                  <c:v>142.12540000000001</c:v>
                </c:pt>
                <c:pt idx="177">
                  <c:v>142.90950000000001</c:v>
                </c:pt>
                <c:pt idx="178">
                  <c:v>149.44239999999999</c:v>
                </c:pt>
                <c:pt idx="179">
                  <c:v>153.44470000000001</c:v>
                </c:pt>
                <c:pt idx="180">
                  <c:v>152.5078</c:v>
                </c:pt>
                <c:pt idx="181">
                  <c:v>156.51</c:v>
                </c:pt>
                <c:pt idx="182">
                  <c:v>162.03469999999999</c:v>
                </c:pt>
                <c:pt idx="183">
                  <c:v>168.8477</c:v>
                </c:pt>
                <c:pt idx="184">
                  <c:v>162.02959999999999</c:v>
                </c:pt>
                <c:pt idx="185">
                  <c:v>157.1618</c:v>
                </c:pt>
                <c:pt idx="186">
                  <c:v>157.49270000000001</c:v>
                </c:pt>
                <c:pt idx="187">
                  <c:v>157.839</c:v>
                </c:pt>
                <c:pt idx="188">
                  <c:v>159.81469999999999</c:v>
                </c:pt>
                <c:pt idx="189">
                  <c:v>157.46729999999999</c:v>
                </c:pt>
                <c:pt idx="190">
                  <c:v>157.88990000000001</c:v>
                </c:pt>
                <c:pt idx="191">
                  <c:v>156.49979999999999</c:v>
                </c:pt>
                <c:pt idx="192">
                  <c:v>155.58840000000001</c:v>
                </c:pt>
                <c:pt idx="193">
                  <c:v>153.32759999999999</c:v>
                </c:pt>
                <c:pt idx="194">
                  <c:v>157.66589999999999</c:v>
                </c:pt>
                <c:pt idx="195">
                  <c:v>155.24209999999999</c:v>
                </c:pt>
                <c:pt idx="196">
                  <c:v>151.8458</c:v>
                </c:pt>
                <c:pt idx="197">
                  <c:v>151.61160000000001</c:v>
                </c:pt>
                <c:pt idx="198">
                  <c:v>152.7216</c:v>
                </c:pt>
                <c:pt idx="199">
                  <c:v>160.77699999999999</c:v>
                </c:pt>
                <c:pt idx="200">
                  <c:v>158.85230000000001</c:v>
                </c:pt>
                <c:pt idx="201">
                  <c:v>163.80160000000001</c:v>
                </c:pt>
                <c:pt idx="202">
                  <c:v>164.38720000000001</c:v>
                </c:pt>
                <c:pt idx="203">
                  <c:v>168.80189999999999</c:v>
                </c:pt>
                <c:pt idx="204">
                  <c:v>171.77549999999999</c:v>
                </c:pt>
                <c:pt idx="205">
                  <c:v>170.81829999999999</c:v>
                </c:pt>
                <c:pt idx="206">
                  <c:v>172.28980000000001</c:v>
                </c:pt>
                <c:pt idx="207">
                  <c:v>172.36619999999999</c:v>
                </c:pt>
                <c:pt idx="208">
                  <c:v>173.9803</c:v>
                </c:pt>
                <c:pt idx="209">
                  <c:v>180.72200000000001</c:v>
                </c:pt>
                <c:pt idx="210">
                  <c:v>173.5883</c:v>
                </c:pt>
                <c:pt idx="211">
                  <c:v>173.94470000000001</c:v>
                </c:pt>
                <c:pt idx="212">
                  <c:v>176.42449999999999</c:v>
                </c:pt>
                <c:pt idx="213">
                  <c:v>180.12119999999999</c:v>
                </c:pt>
                <c:pt idx="214">
                  <c:v>195.41730000000001</c:v>
                </c:pt>
                <c:pt idx="215">
                  <c:v>204.0735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8F-FA4B-B05E-3E18558EB5AA}"/>
            </c:ext>
          </c:extLst>
        </c:ser>
        <c:ser>
          <c:idx val="1"/>
          <c:order val="1"/>
          <c:tx>
            <c:strRef>
              <c:f>'CTA Managed Futures'!$B$6</c:f>
              <c:strCache>
                <c:ptCount val="1"/>
                <c:pt idx="0">
                  <c:v>MSCI All World Index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'CTA Managed Futures'!$A$30:$A$245</c:f>
              <c:numCache>
                <c:formatCode>m/d/yy</c:formatCode>
                <c:ptCount val="216"/>
                <c:pt idx="0">
                  <c:v>38138</c:v>
                </c:pt>
                <c:pt idx="1">
                  <c:v>38168</c:v>
                </c:pt>
                <c:pt idx="2">
                  <c:v>38199</c:v>
                </c:pt>
                <c:pt idx="3">
                  <c:v>38230</c:v>
                </c:pt>
                <c:pt idx="4">
                  <c:v>38260</c:v>
                </c:pt>
                <c:pt idx="5">
                  <c:v>38291</c:v>
                </c:pt>
                <c:pt idx="6">
                  <c:v>38321</c:v>
                </c:pt>
                <c:pt idx="7">
                  <c:v>38352</c:v>
                </c:pt>
                <c:pt idx="8">
                  <c:v>38383</c:v>
                </c:pt>
                <c:pt idx="9">
                  <c:v>38411</c:v>
                </c:pt>
                <c:pt idx="10">
                  <c:v>38442</c:v>
                </c:pt>
                <c:pt idx="11">
                  <c:v>38472</c:v>
                </c:pt>
                <c:pt idx="12">
                  <c:v>38503</c:v>
                </c:pt>
                <c:pt idx="13">
                  <c:v>38533</c:v>
                </c:pt>
                <c:pt idx="14">
                  <c:v>38564</c:v>
                </c:pt>
                <c:pt idx="15">
                  <c:v>38595</c:v>
                </c:pt>
                <c:pt idx="16">
                  <c:v>38625</c:v>
                </c:pt>
                <c:pt idx="17">
                  <c:v>38656</c:v>
                </c:pt>
                <c:pt idx="18">
                  <c:v>38686</c:v>
                </c:pt>
                <c:pt idx="19">
                  <c:v>38717</c:v>
                </c:pt>
                <c:pt idx="20">
                  <c:v>38748</c:v>
                </c:pt>
                <c:pt idx="21">
                  <c:v>38776</c:v>
                </c:pt>
                <c:pt idx="22">
                  <c:v>38807</c:v>
                </c:pt>
                <c:pt idx="23">
                  <c:v>38837</c:v>
                </c:pt>
                <c:pt idx="24">
                  <c:v>38868</c:v>
                </c:pt>
                <c:pt idx="25">
                  <c:v>38898</c:v>
                </c:pt>
                <c:pt idx="26">
                  <c:v>38929</c:v>
                </c:pt>
                <c:pt idx="27">
                  <c:v>38960</c:v>
                </c:pt>
                <c:pt idx="28">
                  <c:v>38990</c:v>
                </c:pt>
                <c:pt idx="29">
                  <c:v>39021</c:v>
                </c:pt>
                <c:pt idx="30">
                  <c:v>39051</c:v>
                </c:pt>
                <c:pt idx="31">
                  <c:v>39082</c:v>
                </c:pt>
                <c:pt idx="32">
                  <c:v>39113</c:v>
                </c:pt>
                <c:pt idx="33">
                  <c:v>39141</c:v>
                </c:pt>
                <c:pt idx="34">
                  <c:v>39172</c:v>
                </c:pt>
                <c:pt idx="35">
                  <c:v>39202</c:v>
                </c:pt>
                <c:pt idx="36">
                  <c:v>39233</c:v>
                </c:pt>
                <c:pt idx="37">
                  <c:v>39263</c:v>
                </c:pt>
                <c:pt idx="38">
                  <c:v>39294</c:v>
                </c:pt>
                <c:pt idx="39">
                  <c:v>39325</c:v>
                </c:pt>
                <c:pt idx="40">
                  <c:v>39355</c:v>
                </c:pt>
                <c:pt idx="41">
                  <c:v>39386</c:v>
                </c:pt>
                <c:pt idx="42">
                  <c:v>39416</c:v>
                </c:pt>
                <c:pt idx="43">
                  <c:v>39447</c:v>
                </c:pt>
                <c:pt idx="44">
                  <c:v>39478</c:v>
                </c:pt>
                <c:pt idx="45">
                  <c:v>39507</c:v>
                </c:pt>
                <c:pt idx="46">
                  <c:v>39538</c:v>
                </c:pt>
                <c:pt idx="47">
                  <c:v>39568</c:v>
                </c:pt>
                <c:pt idx="48">
                  <c:v>39599</c:v>
                </c:pt>
                <c:pt idx="49">
                  <c:v>39629</c:v>
                </c:pt>
                <c:pt idx="50">
                  <c:v>39660</c:v>
                </c:pt>
                <c:pt idx="51">
                  <c:v>39691</c:v>
                </c:pt>
                <c:pt idx="52">
                  <c:v>39721</c:v>
                </c:pt>
                <c:pt idx="53">
                  <c:v>39752</c:v>
                </c:pt>
                <c:pt idx="54">
                  <c:v>39782</c:v>
                </c:pt>
                <c:pt idx="55">
                  <c:v>39813</c:v>
                </c:pt>
                <c:pt idx="56">
                  <c:v>39844</c:v>
                </c:pt>
                <c:pt idx="57">
                  <c:v>39872</c:v>
                </c:pt>
                <c:pt idx="58">
                  <c:v>39903</c:v>
                </c:pt>
                <c:pt idx="59">
                  <c:v>39933</c:v>
                </c:pt>
                <c:pt idx="60">
                  <c:v>39964</c:v>
                </c:pt>
                <c:pt idx="61">
                  <c:v>39994</c:v>
                </c:pt>
                <c:pt idx="62">
                  <c:v>40025</c:v>
                </c:pt>
                <c:pt idx="63">
                  <c:v>40056</c:v>
                </c:pt>
                <c:pt idx="64">
                  <c:v>40086</c:v>
                </c:pt>
                <c:pt idx="65">
                  <c:v>40117</c:v>
                </c:pt>
                <c:pt idx="66">
                  <c:v>40147</c:v>
                </c:pt>
                <c:pt idx="67">
                  <c:v>40178</c:v>
                </c:pt>
                <c:pt idx="68">
                  <c:v>40209</c:v>
                </c:pt>
                <c:pt idx="69">
                  <c:v>40237</c:v>
                </c:pt>
                <c:pt idx="70">
                  <c:v>40268</c:v>
                </c:pt>
                <c:pt idx="71">
                  <c:v>40298</c:v>
                </c:pt>
                <c:pt idx="72">
                  <c:v>40329</c:v>
                </c:pt>
                <c:pt idx="73">
                  <c:v>40359</c:v>
                </c:pt>
                <c:pt idx="74">
                  <c:v>40390</c:v>
                </c:pt>
                <c:pt idx="75">
                  <c:v>40421</c:v>
                </c:pt>
                <c:pt idx="76">
                  <c:v>40451</c:v>
                </c:pt>
                <c:pt idx="77">
                  <c:v>40482</c:v>
                </c:pt>
                <c:pt idx="78">
                  <c:v>40512</c:v>
                </c:pt>
                <c:pt idx="79">
                  <c:v>40543</c:v>
                </c:pt>
                <c:pt idx="80">
                  <c:v>40574</c:v>
                </c:pt>
                <c:pt idx="81">
                  <c:v>40602</c:v>
                </c:pt>
                <c:pt idx="82">
                  <c:v>40633</c:v>
                </c:pt>
                <c:pt idx="83">
                  <c:v>40663</c:v>
                </c:pt>
                <c:pt idx="84">
                  <c:v>40694</c:v>
                </c:pt>
                <c:pt idx="85">
                  <c:v>40724</c:v>
                </c:pt>
                <c:pt idx="86">
                  <c:v>40755</c:v>
                </c:pt>
                <c:pt idx="87">
                  <c:v>40786</c:v>
                </c:pt>
                <c:pt idx="88">
                  <c:v>40816</c:v>
                </c:pt>
                <c:pt idx="89">
                  <c:v>40847</c:v>
                </c:pt>
                <c:pt idx="90">
                  <c:v>40877</c:v>
                </c:pt>
                <c:pt idx="91">
                  <c:v>40908</c:v>
                </c:pt>
                <c:pt idx="92">
                  <c:v>40939</c:v>
                </c:pt>
                <c:pt idx="93">
                  <c:v>40968</c:v>
                </c:pt>
                <c:pt idx="94">
                  <c:v>40999</c:v>
                </c:pt>
                <c:pt idx="95">
                  <c:v>41029</c:v>
                </c:pt>
                <c:pt idx="96">
                  <c:v>41060</c:v>
                </c:pt>
                <c:pt idx="97">
                  <c:v>41090</c:v>
                </c:pt>
                <c:pt idx="98">
                  <c:v>41121</c:v>
                </c:pt>
                <c:pt idx="99">
                  <c:v>41152</c:v>
                </c:pt>
                <c:pt idx="100">
                  <c:v>41182</c:v>
                </c:pt>
                <c:pt idx="101">
                  <c:v>41213</c:v>
                </c:pt>
                <c:pt idx="102">
                  <c:v>41243</c:v>
                </c:pt>
                <c:pt idx="103">
                  <c:v>41274</c:v>
                </c:pt>
                <c:pt idx="104">
                  <c:v>41305</c:v>
                </c:pt>
                <c:pt idx="105">
                  <c:v>41333</c:v>
                </c:pt>
                <c:pt idx="106">
                  <c:v>41364</c:v>
                </c:pt>
                <c:pt idx="107">
                  <c:v>41394</c:v>
                </c:pt>
                <c:pt idx="108">
                  <c:v>41425</c:v>
                </c:pt>
                <c:pt idx="109">
                  <c:v>41455</c:v>
                </c:pt>
                <c:pt idx="110">
                  <c:v>41486</c:v>
                </c:pt>
                <c:pt idx="111">
                  <c:v>41517</c:v>
                </c:pt>
                <c:pt idx="112">
                  <c:v>41547</c:v>
                </c:pt>
                <c:pt idx="113">
                  <c:v>41578</c:v>
                </c:pt>
                <c:pt idx="114">
                  <c:v>41608</c:v>
                </c:pt>
                <c:pt idx="115">
                  <c:v>41639</c:v>
                </c:pt>
                <c:pt idx="116">
                  <c:v>41670</c:v>
                </c:pt>
                <c:pt idx="117">
                  <c:v>41698</c:v>
                </c:pt>
                <c:pt idx="118">
                  <c:v>41729</c:v>
                </c:pt>
                <c:pt idx="119">
                  <c:v>41759</c:v>
                </c:pt>
                <c:pt idx="120">
                  <c:v>41790</c:v>
                </c:pt>
                <c:pt idx="121">
                  <c:v>41820</c:v>
                </c:pt>
                <c:pt idx="122">
                  <c:v>41851</c:v>
                </c:pt>
                <c:pt idx="123">
                  <c:v>41882</c:v>
                </c:pt>
                <c:pt idx="124">
                  <c:v>41912</c:v>
                </c:pt>
                <c:pt idx="125">
                  <c:v>41943</c:v>
                </c:pt>
                <c:pt idx="126">
                  <c:v>41973</c:v>
                </c:pt>
                <c:pt idx="127">
                  <c:v>42004</c:v>
                </c:pt>
                <c:pt idx="128">
                  <c:v>42035</c:v>
                </c:pt>
                <c:pt idx="129">
                  <c:v>42063</c:v>
                </c:pt>
                <c:pt idx="130">
                  <c:v>42094</c:v>
                </c:pt>
                <c:pt idx="131">
                  <c:v>42124</c:v>
                </c:pt>
                <c:pt idx="132">
                  <c:v>42155</c:v>
                </c:pt>
                <c:pt idx="133">
                  <c:v>42185</c:v>
                </c:pt>
                <c:pt idx="134">
                  <c:v>42216</c:v>
                </c:pt>
                <c:pt idx="135">
                  <c:v>42247</c:v>
                </c:pt>
                <c:pt idx="136">
                  <c:v>42277</c:v>
                </c:pt>
                <c:pt idx="137">
                  <c:v>42308</c:v>
                </c:pt>
                <c:pt idx="138">
                  <c:v>42338</c:v>
                </c:pt>
                <c:pt idx="139">
                  <c:v>42369</c:v>
                </c:pt>
                <c:pt idx="140">
                  <c:v>42400</c:v>
                </c:pt>
                <c:pt idx="141">
                  <c:v>42429</c:v>
                </c:pt>
                <c:pt idx="142">
                  <c:v>42460</c:v>
                </c:pt>
                <c:pt idx="143">
                  <c:v>42490</c:v>
                </c:pt>
                <c:pt idx="144">
                  <c:v>42521</c:v>
                </c:pt>
                <c:pt idx="145">
                  <c:v>42551</c:v>
                </c:pt>
                <c:pt idx="146">
                  <c:v>42582</c:v>
                </c:pt>
                <c:pt idx="147">
                  <c:v>42613</c:v>
                </c:pt>
                <c:pt idx="148">
                  <c:v>42643</c:v>
                </c:pt>
                <c:pt idx="149">
                  <c:v>42674</c:v>
                </c:pt>
                <c:pt idx="150">
                  <c:v>42704</c:v>
                </c:pt>
                <c:pt idx="151">
                  <c:v>42735</c:v>
                </c:pt>
                <c:pt idx="152">
                  <c:v>42766</c:v>
                </c:pt>
                <c:pt idx="153">
                  <c:v>42794</c:v>
                </c:pt>
                <c:pt idx="154">
                  <c:v>42825</c:v>
                </c:pt>
                <c:pt idx="155">
                  <c:v>42855</c:v>
                </c:pt>
                <c:pt idx="156">
                  <c:v>42886</c:v>
                </c:pt>
                <c:pt idx="157">
                  <c:v>42916</c:v>
                </c:pt>
                <c:pt idx="158">
                  <c:v>42947</c:v>
                </c:pt>
                <c:pt idx="159">
                  <c:v>42978</c:v>
                </c:pt>
                <c:pt idx="160">
                  <c:v>43008</c:v>
                </c:pt>
                <c:pt idx="161">
                  <c:v>43039</c:v>
                </c:pt>
                <c:pt idx="162">
                  <c:v>43069</c:v>
                </c:pt>
                <c:pt idx="163">
                  <c:v>43100</c:v>
                </c:pt>
                <c:pt idx="164">
                  <c:v>43131</c:v>
                </c:pt>
                <c:pt idx="165">
                  <c:v>43159</c:v>
                </c:pt>
                <c:pt idx="166">
                  <c:v>43190</c:v>
                </c:pt>
                <c:pt idx="167">
                  <c:v>43220</c:v>
                </c:pt>
                <c:pt idx="168">
                  <c:v>43251</c:v>
                </c:pt>
                <c:pt idx="169">
                  <c:v>43281</c:v>
                </c:pt>
                <c:pt idx="170">
                  <c:v>43312</c:v>
                </c:pt>
                <c:pt idx="171">
                  <c:v>43343</c:v>
                </c:pt>
                <c:pt idx="172">
                  <c:v>43373</c:v>
                </c:pt>
                <c:pt idx="173">
                  <c:v>43404</c:v>
                </c:pt>
                <c:pt idx="174">
                  <c:v>43434</c:v>
                </c:pt>
                <c:pt idx="175">
                  <c:v>43465</c:v>
                </c:pt>
                <c:pt idx="176">
                  <c:v>43496</c:v>
                </c:pt>
                <c:pt idx="177">
                  <c:v>43524</c:v>
                </c:pt>
                <c:pt idx="178">
                  <c:v>43555</c:v>
                </c:pt>
                <c:pt idx="179">
                  <c:v>43585</c:v>
                </c:pt>
                <c:pt idx="180">
                  <c:v>43616</c:v>
                </c:pt>
                <c:pt idx="181">
                  <c:v>43646</c:v>
                </c:pt>
                <c:pt idx="182">
                  <c:v>43677</c:v>
                </c:pt>
                <c:pt idx="183">
                  <c:v>43708</c:v>
                </c:pt>
                <c:pt idx="184">
                  <c:v>43738</c:v>
                </c:pt>
                <c:pt idx="185">
                  <c:v>43769</c:v>
                </c:pt>
                <c:pt idx="186">
                  <c:v>43799</c:v>
                </c:pt>
                <c:pt idx="187">
                  <c:v>43830</c:v>
                </c:pt>
                <c:pt idx="188">
                  <c:v>43861</c:v>
                </c:pt>
                <c:pt idx="189">
                  <c:v>43890</c:v>
                </c:pt>
                <c:pt idx="190">
                  <c:v>43921</c:v>
                </c:pt>
                <c:pt idx="191">
                  <c:v>43951</c:v>
                </c:pt>
                <c:pt idx="192">
                  <c:v>43982</c:v>
                </c:pt>
                <c:pt idx="193">
                  <c:v>44012</c:v>
                </c:pt>
                <c:pt idx="194">
                  <c:v>44043</c:v>
                </c:pt>
                <c:pt idx="195">
                  <c:v>44074</c:v>
                </c:pt>
                <c:pt idx="196">
                  <c:v>44104</c:v>
                </c:pt>
                <c:pt idx="197">
                  <c:v>44135</c:v>
                </c:pt>
                <c:pt idx="198">
                  <c:v>44165</c:v>
                </c:pt>
                <c:pt idx="199">
                  <c:v>44196</c:v>
                </c:pt>
                <c:pt idx="200">
                  <c:v>44227</c:v>
                </c:pt>
                <c:pt idx="201">
                  <c:v>44255</c:v>
                </c:pt>
                <c:pt idx="202">
                  <c:v>44286</c:v>
                </c:pt>
                <c:pt idx="203">
                  <c:v>44316</c:v>
                </c:pt>
                <c:pt idx="204">
                  <c:v>44347</c:v>
                </c:pt>
                <c:pt idx="205">
                  <c:v>44377</c:v>
                </c:pt>
                <c:pt idx="206">
                  <c:v>44408</c:v>
                </c:pt>
                <c:pt idx="207">
                  <c:v>44439</c:v>
                </c:pt>
                <c:pt idx="208">
                  <c:v>44469</c:v>
                </c:pt>
                <c:pt idx="209">
                  <c:v>44500</c:v>
                </c:pt>
                <c:pt idx="210">
                  <c:v>44530</c:v>
                </c:pt>
                <c:pt idx="211">
                  <c:v>44561</c:v>
                </c:pt>
                <c:pt idx="212">
                  <c:v>44592</c:v>
                </c:pt>
                <c:pt idx="213">
                  <c:v>44620</c:v>
                </c:pt>
                <c:pt idx="214">
                  <c:v>44651</c:v>
                </c:pt>
                <c:pt idx="215">
                  <c:v>44681</c:v>
                </c:pt>
              </c:numCache>
            </c:numRef>
          </c:cat>
          <c:val>
            <c:numRef>
              <c:f>'CTA Managed Futures'!$D$30:$D$2451</c:f>
              <c:numCache>
                <c:formatCode>General</c:formatCode>
                <c:ptCount val="2422"/>
                <c:pt idx="0">
                  <c:v>100</c:v>
                </c:pt>
                <c:pt idx="1">
                  <c:v>100.06</c:v>
                </c:pt>
                <c:pt idx="2">
                  <c:v>88.94</c:v>
                </c:pt>
                <c:pt idx="3">
                  <c:v>95.37</c:v>
                </c:pt>
                <c:pt idx="4">
                  <c:v>100.44</c:v>
                </c:pt>
                <c:pt idx="5">
                  <c:v>95.53</c:v>
                </c:pt>
                <c:pt idx="6">
                  <c:v>92.64</c:v>
                </c:pt>
                <c:pt idx="7">
                  <c:v>90.88</c:v>
                </c:pt>
                <c:pt idx="8">
                  <c:v>90.22</c:v>
                </c:pt>
                <c:pt idx="9">
                  <c:v>98.01</c:v>
                </c:pt>
                <c:pt idx="10">
                  <c:v>103.41</c:v>
                </c:pt>
                <c:pt idx="11">
                  <c:v>105.18</c:v>
                </c:pt>
                <c:pt idx="12">
                  <c:v>107.37</c:v>
                </c:pt>
                <c:pt idx="13">
                  <c:v>109.7</c:v>
                </c:pt>
                <c:pt idx="14">
                  <c:v>110.22</c:v>
                </c:pt>
                <c:pt idx="15">
                  <c:v>116.78</c:v>
                </c:pt>
                <c:pt idx="16">
                  <c:v>118.37</c:v>
                </c:pt>
                <c:pt idx="17">
                  <c:v>125.73</c:v>
                </c:pt>
                <c:pt idx="18">
                  <c:v>127.77</c:v>
                </c:pt>
                <c:pt idx="19">
                  <c:v>129.93</c:v>
                </c:pt>
                <c:pt idx="20">
                  <c:v>128.88999999999999</c:v>
                </c:pt>
                <c:pt idx="21">
                  <c:v>125.63</c:v>
                </c:pt>
                <c:pt idx="22">
                  <c:v>126.31</c:v>
                </c:pt>
                <c:pt idx="23">
                  <c:v>128.62</c:v>
                </c:pt>
                <c:pt idx="24">
                  <c:v>124.39</c:v>
                </c:pt>
                <c:pt idx="25">
                  <c:v>124.92</c:v>
                </c:pt>
                <c:pt idx="26">
                  <c:v>127.36</c:v>
                </c:pt>
                <c:pt idx="27">
                  <c:v>130.37</c:v>
                </c:pt>
                <c:pt idx="28">
                  <c:v>137.27000000000001</c:v>
                </c:pt>
                <c:pt idx="29">
                  <c:v>142.44999999999999</c:v>
                </c:pt>
                <c:pt idx="30">
                  <c:v>139.34</c:v>
                </c:pt>
                <c:pt idx="31">
                  <c:v>143.94</c:v>
                </c:pt>
                <c:pt idx="32">
                  <c:v>140.44</c:v>
                </c:pt>
                <c:pt idx="33">
                  <c:v>137.04</c:v>
                </c:pt>
                <c:pt idx="34">
                  <c:v>139.22</c:v>
                </c:pt>
                <c:pt idx="35">
                  <c:v>140.41</c:v>
                </c:pt>
                <c:pt idx="36">
                  <c:v>145.47999999999999</c:v>
                </c:pt>
                <c:pt idx="37">
                  <c:v>146.30000000000001</c:v>
                </c:pt>
                <c:pt idx="38">
                  <c:v>150.5</c:v>
                </c:pt>
                <c:pt idx="39">
                  <c:v>146.36000000000001</c:v>
                </c:pt>
                <c:pt idx="40">
                  <c:v>151.41999999999999</c:v>
                </c:pt>
                <c:pt idx="41">
                  <c:v>155.02000000000001</c:v>
                </c:pt>
                <c:pt idx="42">
                  <c:v>162.55000000000001</c:v>
                </c:pt>
                <c:pt idx="43">
                  <c:v>162.09</c:v>
                </c:pt>
                <c:pt idx="44">
                  <c:v>165.12</c:v>
                </c:pt>
                <c:pt idx="45">
                  <c:v>170.32</c:v>
                </c:pt>
                <c:pt idx="46">
                  <c:v>163.09</c:v>
                </c:pt>
                <c:pt idx="47">
                  <c:v>162.77000000000001</c:v>
                </c:pt>
                <c:pt idx="48">
                  <c:v>163.74</c:v>
                </c:pt>
                <c:pt idx="49">
                  <c:v>167.63</c:v>
                </c:pt>
                <c:pt idx="50">
                  <c:v>169.37</c:v>
                </c:pt>
                <c:pt idx="51">
                  <c:v>175.61</c:v>
                </c:pt>
                <c:pt idx="52">
                  <c:v>180.26</c:v>
                </c:pt>
                <c:pt idx="53">
                  <c:v>184.14</c:v>
                </c:pt>
                <c:pt idx="54">
                  <c:v>185.85</c:v>
                </c:pt>
                <c:pt idx="55">
                  <c:v>184.64</c:v>
                </c:pt>
                <c:pt idx="56">
                  <c:v>187.9</c:v>
                </c:pt>
                <c:pt idx="57">
                  <c:v>195.83</c:v>
                </c:pt>
                <c:pt idx="58">
                  <c:v>201.03</c:v>
                </c:pt>
                <c:pt idx="59">
                  <c:v>200.17</c:v>
                </c:pt>
                <c:pt idx="60">
                  <c:v>196.94</c:v>
                </c:pt>
                <c:pt idx="61">
                  <c:v>196.01</c:v>
                </c:pt>
                <c:pt idx="62">
                  <c:v>206.24</c:v>
                </c:pt>
                <c:pt idx="63">
                  <c:v>214.1</c:v>
                </c:pt>
                <c:pt idx="64">
                  <c:v>204.33</c:v>
                </c:pt>
                <c:pt idx="65">
                  <c:v>201.9</c:v>
                </c:pt>
                <c:pt idx="66">
                  <c:v>185.22</c:v>
                </c:pt>
                <c:pt idx="67">
                  <c:v>185.46</c:v>
                </c:pt>
                <c:pt idx="68">
                  <c:v>182.24</c:v>
                </c:pt>
                <c:pt idx="69">
                  <c:v>191.91</c:v>
                </c:pt>
                <c:pt idx="70">
                  <c:v>194.14</c:v>
                </c:pt>
                <c:pt idx="71">
                  <c:v>177.94</c:v>
                </c:pt>
                <c:pt idx="72">
                  <c:v>173.11</c:v>
                </c:pt>
                <c:pt idx="73">
                  <c:v>169.03</c:v>
                </c:pt>
                <c:pt idx="74">
                  <c:v>147.59</c:v>
                </c:pt>
                <c:pt idx="75">
                  <c:v>118.21</c:v>
                </c:pt>
                <c:pt idx="76">
                  <c:v>110.17</c:v>
                </c:pt>
                <c:pt idx="77">
                  <c:v>113.99</c:v>
                </c:pt>
                <c:pt idx="78">
                  <c:v>104.15</c:v>
                </c:pt>
                <c:pt idx="79">
                  <c:v>93.71</c:v>
                </c:pt>
                <c:pt idx="80">
                  <c:v>101.16</c:v>
                </c:pt>
                <c:pt idx="81">
                  <c:v>112.77</c:v>
                </c:pt>
                <c:pt idx="82">
                  <c:v>123.51</c:v>
                </c:pt>
                <c:pt idx="83">
                  <c:v>122.62</c:v>
                </c:pt>
                <c:pt idx="84">
                  <c:v>133.25</c:v>
                </c:pt>
                <c:pt idx="85">
                  <c:v>137.74</c:v>
                </c:pt>
                <c:pt idx="86">
                  <c:v>143.81</c:v>
                </c:pt>
                <c:pt idx="87">
                  <c:v>141.49</c:v>
                </c:pt>
                <c:pt idx="88">
                  <c:v>147.03</c:v>
                </c:pt>
                <c:pt idx="89">
                  <c:v>149.91999999999999</c:v>
                </c:pt>
                <c:pt idx="90">
                  <c:v>143.36000000000001</c:v>
                </c:pt>
                <c:pt idx="91">
                  <c:v>144.94999999999999</c:v>
                </c:pt>
                <c:pt idx="92">
                  <c:v>153.91</c:v>
                </c:pt>
                <c:pt idx="93">
                  <c:v>153.88</c:v>
                </c:pt>
                <c:pt idx="94">
                  <c:v>138.77000000000001</c:v>
                </c:pt>
                <c:pt idx="95">
                  <c:v>134.31</c:v>
                </c:pt>
                <c:pt idx="96">
                  <c:v>145.07</c:v>
                </c:pt>
                <c:pt idx="97">
                  <c:v>139.72</c:v>
                </c:pt>
                <c:pt idx="98">
                  <c:v>152.79</c:v>
                </c:pt>
                <c:pt idx="99">
                  <c:v>158.19</c:v>
                </c:pt>
                <c:pt idx="100">
                  <c:v>154.4</c:v>
                </c:pt>
                <c:pt idx="101">
                  <c:v>165.54</c:v>
                </c:pt>
                <c:pt idx="102">
                  <c:v>168.02</c:v>
                </c:pt>
                <c:pt idx="103">
                  <c:v>172.64</c:v>
                </c:pt>
                <c:pt idx="104">
                  <c:v>172.05</c:v>
                </c:pt>
                <c:pt idx="105">
                  <c:v>178.69</c:v>
                </c:pt>
                <c:pt idx="106">
                  <c:v>174.19</c:v>
                </c:pt>
                <c:pt idx="107">
                  <c:v>171.14</c:v>
                </c:pt>
                <c:pt idx="108">
                  <c:v>168.18</c:v>
                </c:pt>
                <c:pt idx="109">
                  <c:v>155.52000000000001</c:v>
                </c:pt>
                <c:pt idx="110">
                  <c:v>140.51</c:v>
                </c:pt>
                <c:pt idx="111">
                  <c:v>155.41</c:v>
                </c:pt>
                <c:pt idx="112">
                  <c:v>150.43</c:v>
                </c:pt>
                <c:pt idx="113">
                  <c:v>149.96</c:v>
                </c:pt>
                <c:pt idx="114">
                  <c:v>158.54</c:v>
                </c:pt>
                <c:pt idx="115">
                  <c:v>166.19</c:v>
                </c:pt>
                <c:pt idx="116">
                  <c:v>166.88</c:v>
                </c:pt>
                <c:pt idx="117">
                  <c:v>164.56</c:v>
                </c:pt>
                <c:pt idx="118">
                  <c:v>149.19</c:v>
                </c:pt>
                <c:pt idx="119">
                  <c:v>156.27000000000001</c:v>
                </c:pt>
                <c:pt idx="120">
                  <c:v>158.22</c:v>
                </c:pt>
                <c:pt idx="121">
                  <c:v>161.29</c:v>
                </c:pt>
                <c:pt idx="122">
                  <c:v>166.01</c:v>
                </c:pt>
                <c:pt idx="123">
                  <c:v>164.76</c:v>
                </c:pt>
                <c:pt idx="124">
                  <c:v>166.54</c:v>
                </c:pt>
                <c:pt idx="125">
                  <c:v>170.1</c:v>
                </c:pt>
                <c:pt idx="126">
                  <c:v>177.79</c:v>
                </c:pt>
                <c:pt idx="127">
                  <c:v>177.45</c:v>
                </c:pt>
                <c:pt idx="128">
                  <c:v>180.27</c:v>
                </c:pt>
                <c:pt idx="129">
                  <c:v>184.96</c:v>
                </c:pt>
                <c:pt idx="130">
                  <c:v>183.84</c:v>
                </c:pt>
                <c:pt idx="131">
                  <c:v>178.15</c:v>
                </c:pt>
                <c:pt idx="132">
                  <c:v>186.5</c:v>
                </c:pt>
                <c:pt idx="133">
                  <c:v>182.24</c:v>
                </c:pt>
                <c:pt idx="134">
                  <c:v>191.29</c:v>
                </c:pt>
                <c:pt idx="135">
                  <c:v>198.82</c:v>
                </c:pt>
                <c:pt idx="136">
                  <c:v>201.3</c:v>
                </c:pt>
                <c:pt idx="137">
                  <c:v>204.55</c:v>
                </c:pt>
                <c:pt idx="138">
                  <c:v>196.22</c:v>
                </c:pt>
                <c:pt idx="139">
                  <c:v>205.34</c:v>
                </c:pt>
                <c:pt idx="140">
                  <c:v>205.79</c:v>
                </c:pt>
                <c:pt idx="141">
                  <c:v>207.32</c:v>
                </c:pt>
                <c:pt idx="142">
                  <c:v>211.05</c:v>
                </c:pt>
                <c:pt idx="143">
                  <c:v>214.66</c:v>
                </c:pt>
                <c:pt idx="144">
                  <c:v>211.81</c:v>
                </c:pt>
                <c:pt idx="145">
                  <c:v>216.07</c:v>
                </c:pt>
                <c:pt idx="146">
                  <c:v>208.71</c:v>
                </c:pt>
                <c:pt idx="147">
                  <c:v>210.01</c:v>
                </c:pt>
                <c:pt idx="148">
                  <c:v>213.2</c:v>
                </c:pt>
                <c:pt idx="149">
                  <c:v>208.84</c:v>
                </c:pt>
                <c:pt idx="150">
                  <c:v>205.44</c:v>
                </c:pt>
                <c:pt idx="151">
                  <c:v>216.53</c:v>
                </c:pt>
                <c:pt idx="152">
                  <c:v>212.67</c:v>
                </c:pt>
                <c:pt idx="153">
                  <c:v>218.44</c:v>
                </c:pt>
                <c:pt idx="154">
                  <c:v>217.55</c:v>
                </c:pt>
                <c:pt idx="155">
                  <c:v>212.04</c:v>
                </c:pt>
                <c:pt idx="156">
                  <c:v>213.68</c:v>
                </c:pt>
                <c:pt idx="157">
                  <c:v>198.63</c:v>
                </c:pt>
                <c:pt idx="158">
                  <c:v>191.08</c:v>
                </c:pt>
                <c:pt idx="159">
                  <c:v>205.9</c:v>
                </c:pt>
                <c:pt idx="160">
                  <c:v>203.88</c:v>
                </c:pt>
                <c:pt idx="161">
                  <c:v>199.95</c:v>
                </c:pt>
                <c:pt idx="162">
                  <c:v>187.76</c:v>
                </c:pt>
                <c:pt idx="163">
                  <c:v>186.08</c:v>
                </c:pt>
                <c:pt idx="164">
                  <c:v>199.4</c:v>
                </c:pt>
                <c:pt idx="165">
                  <c:v>201.94</c:v>
                </c:pt>
                <c:pt idx="166">
                  <c:v>201.56</c:v>
                </c:pt>
                <c:pt idx="167">
                  <c:v>199.91</c:v>
                </c:pt>
                <c:pt idx="168">
                  <c:v>208.33</c:v>
                </c:pt>
                <c:pt idx="169">
                  <c:v>208.59</c:v>
                </c:pt>
                <c:pt idx="170">
                  <c:v>209.5</c:v>
                </c:pt>
                <c:pt idx="171">
                  <c:v>205.78</c:v>
                </c:pt>
                <c:pt idx="172">
                  <c:v>206.99</c:v>
                </c:pt>
                <c:pt idx="173">
                  <c:v>211.21</c:v>
                </c:pt>
                <c:pt idx="174">
                  <c:v>216.86</c:v>
                </c:pt>
                <c:pt idx="175">
                  <c:v>222.55</c:v>
                </c:pt>
                <c:pt idx="176">
                  <c:v>224.74</c:v>
                </c:pt>
                <c:pt idx="177">
                  <c:v>227.89</c:v>
                </c:pt>
                <c:pt idx="178">
                  <c:v>232.21</c:v>
                </c:pt>
                <c:pt idx="179">
                  <c:v>232.86</c:v>
                </c:pt>
                <c:pt idx="180">
                  <c:v>239.11</c:v>
                </c:pt>
                <c:pt idx="181">
                  <c:v>239.53</c:v>
                </c:pt>
                <c:pt idx="182">
                  <c:v>243.77</c:v>
                </c:pt>
                <c:pt idx="183">
                  <c:v>248.65</c:v>
                </c:pt>
                <c:pt idx="184">
                  <c:v>253.06</c:v>
                </c:pt>
                <c:pt idx="185">
                  <c:v>256.86</c:v>
                </c:pt>
                <c:pt idx="186">
                  <c:v>271.2</c:v>
                </c:pt>
                <c:pt idx="187">
                  <c:v>259.39</c:v>
                </c:pt>
                <c:pt idx="188">
                  <c:v>253.25</c:v>
                </c:pt>
                <c:pt idx="189">
                  <c:v>255.19</c:v>
                </c:pt>
                <c:pt idx="190">
                  <c:v>254.73</c:v>
                </c:pt>
                <c:pt idx="191">
                  <c:v>252.94</c:v>
                </c:pt>
                <c:pt idx="192">
                  <c:v>260.26</c:v>
                </c:pt>
                <c:pt idx="193">
                  <c:v>261.79000000000002</c:v>
                </c:pt>
                <c:pt idx="194">
                  <c:v>262.48</c:v>
                </c:pt>
                <c:pt idx="195">
                  <c:v>242.61</c:v>
                </c:pt>
                <c:pt idx="196">
                  <c:v>245.76</c:v>
                </c:pt>
                <c:pt idx="197">
                  <c:v>228.14</c:v>
                </c:pt>
                <c:pt idx="198">
                  <c:v>245.93</c:v>
                </c:pt>
                <c:pt idx="199">
                  <c:v>252.08</c:v>
                </c:pt>
                <c:pt idx="200">
                  <c:v>254.62</c:v>
                </c:pt>
                <c:pt idx="201">
                  <c:v>262.77</c:v>
                </c:pt>
                <c:pt idx="202">
                  <c:v>246.39</c:v>
                </c:pt>
                <c:pt idx="203">
                  <c:v>262.07</c:v>
                </c:pt>
                <c:pt idx="204">
                  <c:v>262.52999999999997</c:v>
                </c:pt>
                <c:pt idx="205">
                  <c:v>255.79</c:v>
                </c:pt>
                <c:pt idx="206">
                  <c:v>260.68</c:v>
                </c:pt>
                <c:pt idx="207">
                  <c:v>267.57</c:v>
                </c:pt>
                <c:pt idx="208">
                  <c:v>273.72000000000003</c:v>
                </c:pt>
                <c:pt idx="209">
                  <c:v>283</c:v>
                </c:pt>
                <c:pt idx="210">
                  <c:v>279.69</c:v>
                </c:pt>
                <c:pt idx="211">
                  <c:v>256.73</c:v>
                </c:pt>
                <c:pt idx="212">
                  <c:v>221.47</c:v>
                </c:pt>
                <c:pt idx="213">
                  <c:v>244.92</c:v>
                </c:pt>
                <c:pt idx="214">
                  <c:v>255.08</c:v>
                </c:pt>
                <c:pt idx="215">
                  <c:v>262.81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8F-FA4B-B05E-3E18558EB5AA}"/>
            </c:ext>
          </c:extLst>
        </c:ser>
        <c:ser>
          <c:idx val="2"/>
          <c:order val="2"/>
          <c:tx>
            <c:strRef>
              <c:f>'CTA Managed Futures'!$B$4</c:f>
              <c:strCache>
                <c:ptCount val="1"/>
                <c:pt idx="0">
                  <c:v>Hedge fund index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'CTA Managed Futures'!$B$30:$B$245</c:f>
              <c:numCache>
                <c:formatCode>General</c:formatCode>
                <c:ptCount val="216"/>
                <c:pt idx="0">
                  <c:v>100</c:v>
                </c:pt>
                <c:pt idx="1">
                  <c:v>100.3432</c:v>
                </c:pt>
                <c:pt idx="2">
                  <c:v>100.03060000000001</c:v>
                </c:pt>
                <c:pt idx="3">
                  <c:v>100.1665</c:v>
                </c:pt>
                <c:pt idx="4">
                  <c:v>101.1825</c:v>
                </c:pt>
                <c:pt idx="5">
                  <c:v>102.48050000000001</c:v>
                </c:pt>
                <c:pt idx="6">
                  <c:v>105.1956</c:v>
                </c:pt>
                <c:pt idx="7">
                  <c:v>106.8844</c:v>
                </c:pt>
                <c:pt idx="8">
                  <c:v>106.52419999999999</c:v>
                </c:pt>
                <c:pt idx="9">
                  <c:v>108.04989999999999</c:v>
                </c:pt>
                <c:pt idx="10">
                  <c:v>107.88339999999999</c:v>
                </c:pt>
                <c:pt idx="11">
                  <c:v>106.7654</c:v>
                </c:pt>
                <c:pt idx="12">
                  <c:v>106.9217</c:v>
                </c:pt>
                <c:pt idx="13">
                  <c:v>108.31829999999999</c:v>
                </c:pt>
                <c:pt idx="14">
                  <c:v>110.40130000000001</c:v>
                </c:pt>
                <c:pt idx="15">
                  <c:v>111.37649999999999</c:v>
                </c:pt>
                <c:pt idx="16">
                  <c:v>113.18770000000001</c:v>
                </c:pt>
                <c:pt idx="17">
                  <c:v>111.53959999999999</c:v>
                </c:pt>
                <c:pt idx="18">
                  <c:v>113.19110000000001</c:v>
                </c:pt>
                <c:pt idx="19">
                  <c:v>115.0158</c:v>
                </c:pt>
                <c:pt idx="20">
                  <c:v>118.7264</c:v>
                </c:pt>
                <c:pt idx="21">
                  <c:v>119.12739999999999</c:v>
                </c:pt>
                <c:pt idx="22">
                  <c:v>121.2987</c:v>
                </c:pt>
                <c:pt idx="23">
                  <c:v>123.98650000000001</c:v>
                </c:pt>
                <c:pt idx="24">
                  <c:v>122.3759</c:v>
                </c:pt>
                <c:pt idx="25">
                  <c:v>122.24679999999999</c:v>
                </c:pt>
                <c:pt idx="26">
                  <c:v>122.5968</c:v>
                </c:pt>
                <c:pt idx="27">
                  <c:v>123.6433</c:v>
                </c:pt>
                <c:pt idx="28">
                  <c:v>123.8031</c:v>
                </c:pt>
                <c:pt idx="29">
                  <c:v>125.9948</c:v>
                </c:pt>
                <c:pt idx="30">
                  <c:v>128.6044</c:v>
                </c:pt>
                <c:pt idx="31">
                  <c:v>130.96270000000001</c:v>
                </c:pt>
                <c:pt idx="32">
                  <c:v>132.70240000000001</c:v>
                </c:pt>
                <c:pt idx="33">
                  <c:v>133.68450000000001</c:v>
                </c:pt>
                <c:pt idx="34">
                  <c:v>135.33590000000001</c:v>
                </c:pt>
                <c:pt idx="35">
                  <c:v>138.07130000000001</c:v>
                </c:pt>
                <c:pt idx="36">
                  <c:v>141.2586</c:v>
                </c:pt>
                <c:pt idx="37">
                  <c:v>142.3596</c:v>
                </c:pt>
                <c:pt idx="38">
                  <c:v>142.3528</c:v>
                </c:pt>
                <c:pt idx="39">
                  <c:v>140.1747</c:v>
                </c:pt>
                <c:pt idx="40">
                  <c:v>143.96680000000001</c:v>
                </c:pt>
                <c:pt idx="41">
                  <c:v>148.52019999999999</c:v>
                </c:pt>
                <c:pt idx="42">
                  <c:v>146.7294</c:v>
                </c:pt>
                <c:pt idx="43">
                  <c:v>147.41239999999999</c:v>
                </c:pt>
                <c:pt idx="44">
                  <c:v>145.23089999999999</c:v>
                </c:pt>
                <c:pt idx="45">
                  <c:v>147.56190000000001</c:v>
                </c:pt>
                <c:pt idx="46">
                  <c:v>144.4494</c:v>
                </c:pt>
                <c:pt idx="47">
                  <c:v>145.27510000000001</c:v>
                </c:pt>
                <c:pt idx="48">
                  <c:v>148.17699999999999</c:v>
                </c:pt>
                <c:pt idx="49">
                  <c:v>148.17019999999999</c:v>
                </c:pt>
                <c:pt idx="50">
                  <c:v>144.3066</c:v>
                </c:pt>
                <c:pt idx="51">
                  <c:v>142.18289999999999</c:v>
                </c:pt>
                <c:pt idx="52">
                  <c:v>132.8689</c:v>
                </c:pt>
                <c:pt idx="53">
                  <c:v>124.4996</c:v>
                </c:pt>
                <c:pt idx="54">
                  <c:v>119.3381</c:v>
                </c:pt>
                <c:pt idx="55">
                  <c:v>119.29730000000001</c:v>
                </c:pt>
                <c:pt idx="56">
                  <c:v>120.60209999999999</c:v>
                </c:pt>
                <c:pt idx="57">
                  <c:v>119.5351</c:v>
                </c:pt>
                <c:pt idx="58">
                  <c:v>120.3167</c:v>
                </c:pt>
                <c:pt idx="59">
                  <c:v>122.3419</c:v>
                </c:pt>
                <c:pt idx="60">
                  <c:v>127.3098</c:v>
                </c:pt>
                <c:pt idx="61">
                  <c:v>127.8569</c:v>
                </c:pt>
                <c:pt idx="62">
                  <c:v>131.102</c:v>
                </c:pt>
                <c:pt idx="63">
                  <c:v>133.10339999999999</c:v>
                </c:pt>
                <c:pt idx="64">
                  <c:v>137.15039999999999</c:v>
                </c:pt>
                <c:pt idx="65">
                  <c:v>137.3237</c:v>
                </c:pt>
                <c:pt idx="66">
                  <c:v>140.21539999999999</c:v>
                </c:pt>
                <c:pt idx="67">
                  <c:v>141.45230000000001</c:v>
                </c:pt>
                <c:pt idx="68">
                  <c:v>141.6902</c:v>
                </c:pt>
                <c:pt idx="69">
                  <c:v>142.65520000000001</c:v>
                </c:pt>
                <c:pt idx="70">
                  <c:v>145.82210000000001</c:v>
                </c:pt>
                <c:pt idx="71">
                  <c:v>147.62989999999999</c:v>
                </c:pt>
                <c:pt idx="72">
                  <c:v>143.5489</c:v>
                </c:pt>
                <c:pt idx="73">
                  <c:v>142.33920000000001</c:v>
                </c:pt>
                <c:pt idx="74">
                  <c:v>144.59889999999999</c:v>
                </c:pt>
                <c:pt idx="75">
                  <c:v>144.93870000000001</c:v>
                </c:pt>
                <c:pt idx="76">
                  <c:v>149.91329999999999</c:v>
                </c:pt>
                <c:pt idx="77">
                  <c:v>152.79490000000001</c:v>
                </c:pt>
                <c:pt idx="78">
                  <c:v>152.5128</c:v>
                </c:pt>
                <c:pt idx="79">
                  <c:v>156.94040000000001</c:v>
                </c:pt>
                <c:pt idx="80">
                  <c:v>158.02099999999999</c:v>
                </c:pt>
                <c:pt idx="81">
                  <c:v>160.20590000000001</c:v>
                </c:pt>
                <c:pt idx="82">
                  <c:v>160.40299999999999</c:v>
                </c:pt>
                <c:pt idx="83">
                  <c:v>163.29470000000001</c:v>
                </c:pt>
                <c:pt idx="84">
                  <c:v>161.73159999999999</c:v>
                </c:pt>
                <c:pt idx="85">
                  <c:v>159.52969999999999</c:v>
                </c:pt>
                <c:pt idx="86">
                  <c:v>160.62729999999999</c:v>
                </c:pt>
                <c:pt idx="87">
                  <c:v>156.93360000000001</c:v>
                </c:pt>
                <c:pt idx="88">
                  <c:v>151.91139999999999</c:v>
                </c:pt>
                <c:pt idx="89">
                  <c:v>154.53800000000001</c:v>
                </c:pt>
                <c:pt idx="90">
                  <c:v>153.32149999999999</c:v>
                </c:pt>
                <c:pt idx="91">
                  <c:v>152.98859999999999</c:v>
                </c:pt>
                <c:pt idx="92">
                  <c:v>156.56319999999999</c:v>
                </c:pt>
                <c:pt idx="93">
                  <c:v>159.08459999999999</c:v>
                </c:pt>
                <c:pt idx="94">
                  <c:v>159.1627</c:v>
                </c:pt>
                <c:pt idx="95">
                  <c:v>159.10159999999999</c:v>
                </c:pt>
                <c:pt idx="96">
                  <c:v>156.9846</c:v>
                </c:pt>
                <c:pt idx="97">
                  <c:v>156.35599999999999</c:v>
                </c:pt>
                <c:pt idx="98">
                  <c:v>158.57830000000001</c:v>
                </c:pt>
                <c:pt idx="99">
                  <c:v>159.91030000000001</c:v>
                </c:pt>
                <c:pt idx="100">
                  <c:v>161.5753</c:v>
                </c:pt>
                <c:pt idx="101">
                  <c:v>161.28649999999999</c:v>
                </c:pt>
                <c:pt idx="102">
                  <c:v>162.3229</c:v>
                </c:pt>
                <c:pt idx="103">
                  <c:v>164.7287</c:v>
                </c:pt>
                <c:pt idx="104">
                  <c:v>168.1335</c:v>
                </c:pt>
                <c:pt idx="105">
                  <c:v>168.53440000000001</c:v>
                </c:pt>
                <c:pt idx="106">
                  <c:v>170.57660000000001</c:v>
                </c:pt>
                <c:pt idx="107">
                  <c:v>172.9417</c:v>
                </c:pt>
                <c:pt idx="108">
                  <c:v>173.66540000000001</c:v>
                </c:pt>
                <c:pt idx="109">
                  <c:v>170.79069999999999</c:v>
                </c:pt>
                <c:pt idx="110">
                  <c:v>172.29599999999999</c:v>
                </c:pt>
                <c:pt idx="111">
                  <c:v>171.36160000000001</c:v>
                </c:pt>
                <c:pt idx="112">
                  <c:v>173.54310000000001</c:v>
                </c:pt>
                <c:pt idx="113">
                  <c:v>176.3091</c:v>
                </c:pt>
                <c:pt idx="114">
                  <c:v>178.6163</c:v>
                </c:pt>
                <c:pt idx="115">
                  <c:v>180.75030000000001</c:v>
                </c:pt>
                <c:pt idx="116">
                  <c:v>180.2338</c:v>
                </c:pt>
                <c:pt idx="117">
                  <c:v>183.32599999999999</c:v>
                </c:pt>
                <c:pt idx="118">
                  <c:v>182.4391</c:v>
                </c:pt>
                <c:pt idx="119">
                  <c:v>182.06190000000001</c:v>
                </c:pt>
                <c:pt idx="120">
                  <c:v>184.12110000000001</c:v>
                </c:pt>
                <c:pt idx="121">
                  <c:v>185.88470000000001</c:v>
                </c:pt>
                <c:pt idx="122">
                  <c:v>185.31039999999999</c:v>
                </c:pt>
                <c:pt idx="123">
                  <c:v>186.93799999999999</c:v>
                </c:pt>
                <c:pt idx="124">
                  <c:v>186.9177</c:v>
                </c:pt>
                <c:pt idx="125">
                  <c:v>185.42250000000001</c:v>
                </c:pt>
                <c:pt idx="126">
                  <c:v>188.1987</c:v>
                </c:pt>
                <c:pt idx="127">
                  <c:v>188.2225</c:v>
                </c:pt>
                <c:pt idx="128">
                  <c:v>189.7414</c:v>
                </c:pt>
                <c:pt idx="129">
                  <c:v>191.74619999999999</c:v>
                </c:pt>
                <c:pt idx="130">
                  <c:v>192.8948</c:v>
                </c:pt>
                <c:pt idx="131">
                  <c:v>192.93549999999999</c:v>
                </c:pt>
                <c:pt idx="132">
                  <c:v>194.5292</c:v>
                </c:pt>
                <c:pt idx="133">
                  <c:v>191.97389999999999</c:v>
                </c:pt>
                <c:pt idx="134">
                  <c:v>193.6491</c:v>
                </c:pt>
                <c:pt idx="135">
                  <c:v>189.79920000000001</c:v>
                </c:pt>
                <c:pt idx="136">
                  <c:v>187.1249</c:v>
                </c:pt>
                <c:pt idx="137">
                  <c:v>188.1104</c:v>
                </c:pt>
                <c:pt idx="138">
                  <c:v>188.49430000000001</c:v>
                </c:pt>
                <c:pt idx="139">
                  <c:v>186.8939</c:v>
                </c:pt>
                <c:pt idx="140">
                  <c:v>184.25700000000001</c:v>
                </c:pt>
                <c:pt idx="141">
                  <c:v>182.25899999999999</c:v>
                </c:pt>
                <c:pt idx="142">
                  <c:v>182.77889999999999</c:v>
                </c:pt>
                <c:pt idx="143">
                  <c:v>183.3973</c:v>
                </c:pt>
                <c:pt idx="144">
                  <c:v>184.0531</c:v>
                </c:pt>
                <c:pt idx="145">
                  <c:v>183.8663</c:v>
                </c:pt>
                <c:pt idx="146">
                  <c:v>185.97300000000001</c:v>
                </c:pt>
                <c:pt idx="147">
                  <c:v>186.83949999999999</c:v>
                </c:pt>
                <c:pt idx="148">
                  <c:v>187.07060000000001</c:v>
                </c:pt>
                <c:pt idx="149">
                  <c:v>186.73759999999999</c:v>
                </c:pt>
                <c:pt idx="150">
                  <c:v>187.41720000000001</c:v>
                </c:pt>
                <c:pt idx="151">
                  <c:v>189.22149999999999</c:v>
                </c:pt>
                <c:pt idx="152">
                  <c:v>190.54669999999999</c:v>
                </c:pt>
                <c:pt idx="153">
                  <c:v>192.38849999999999</c:v>
                </c:pt>
                <c:pt idx="154">
                  <c:v>193.14619999999999</c:v>
                </c:pt>
                <c:pt idx="155">
                  <c:v>193.9787</c:v>
                </c:pt>
                <c:pt idx="156">
                  <c:v>195.56559999999999</c:v>
                </c:pt>
                <c:pt idx="157">
                  <c:v>194.61080000000001</c:v>
                </c:pt>
                <c:pt idx="158">
                  <c:v>197.268</c:v>
                </c:pt>
                <c:pt idx="159">
                  <c:v>198.42670000000001</c:v>
                </c:pt>
                <c:pt idx="160">
                  <c:v>198.12430000000001</c:v>
                </c:pt>
                <c:pt idx="161">
                  <c:v>200.6626</c:v>
                </c:pt>
                <c:pt idx="162">
                  <c:v>200.8631</c:v>
                </c:pt>
                <c:pt idx="163">
                  <c:v>202.68780000000001</c:v>
                </c:pt>
                <c:pt idx="164">
                  <c:v>208.1858</c:v>
                </c:pt>
                <c:pt idx="165">
                  <c:v>203.76499999999999</c:v>
                </c:pt>
                <c:pt idx="166">
                  <c:v>203.63589999999999</c:v>
                </c:pt>
                <c:pt idx="167">
                  <c:v>203.74119999999999</c:v>
                </c:pt>
                <c:pt idx="168">
                  <c:v>204.30189999999999</c:v>
                </c:pt>
                <c:pt idx="169">
                  <c:v>203.8329</c:v>
                </c:pt>
                <c:pt idx="170">
                  <c:v>204.5669</c:v>
                </c:pt>
                <c:pt idx="171">
                  <c:v>204.8218</c:v>
                </c:pt>
                <c:pt idx="172">
                  <c:v>205.0325</c:v>
                </c:pt>
                <c:pt idx="173">
                  <c:v>199.7587</c:v>
                </c:pt>
                <c:pt idx="174">
                  <c:v>198.5864</c:v>
                </c:pt>
                <c:pt idx="175">
                  <c:v>196.22139999999999</c:v>
                </c:pt>
                <c:pt idx="176">
                  <c:v>199.6942</c:v>
                </c:pt>
                <c:pt idx="177">
                  <c:v>201.8485</c:v>
                </c:pt>
                <c:pt idx="178">
                  <c:v>204.0504</c:v>
                </c:pt>
                <c:pt idx="179">
                  <c:v>206.82320000000001</c:v>
                </c:pt>
                <c:pt idx="180">
                  <c:v>204.75380000000001</c:v>
                </c:pt>
                <c:pt idx="181">
                  <c:v>208.845</c:v>
                </c:pt>
                <c:pt idx="182">
                  <c:v>210.34690000000001</c:v>
                </c:pt>
                <c:pt idx="183">
                  <c:v>210.0581</c:v>
                </c:pt>
                <c:pt idx="184">
                  <c:v>209.3921</c:v>
                </c:pt>
                <c:pt idx="185">
                  <c:v>210.10910000000001</c:v>
                </c:pt>
                <c:pt idx="186">
                  <c:v>211.09110000000001</c:v>
                </c:pt>
                <c:pt idx="187">
                  <c:v>214.49590000000001</c:v>
                </c:pt>
                <c:pt idx="188">
                  <c:v>214.8425</c:v>
                </c:pt>
                <c:pt idx="189">
                  <c:v>210.56440000000001</c:v>
                </c:pt>
                <c:pt idx="190">
                  <c:v>195.22919999999999</c:v>
                </c:pt>
                <c:pt idx="191">
                  <c:v>199.96940000000001</c:v>
                </c:pt>
                <c:pt idx="192">
                  <c:v>204.94069999999999</c:v>
                </c:pt>
                <c:pt idx="193">
                  <c:v>207.3261</c:v>
                </c:pt>
                <c:pt idx="194">
                  <c:v>212.79689999999999</c:v>
                </c:pt>
                <c:pt idx="195">
                  <c:v>216.4633</c:v>
                </c:pt>
                <c:pt idx="196">
                  <c:v>214.44829999999999</c:v>
                </c:pt>
                <c:pt idx="197">
                  <c:v>213.44929999999999</c:v>
                </c:pt>
                <c:pt idx="198">
                  <c:v>219.83080000000001</c:v>
                </c:pt>
                <c:pt idx="199">
                  <c:v>228.14230000000001</c:v>
                </c:pt>
                <c:pt idx="200">
                  <c:v>227.6292</c:v>
                </c:pt>
                <c:pt idx="201">
                  <c:v>232.94370000000001</c:v>
                </c:pt>
                <c:pt idx="202">
                  <c:v>234.65289999999999</c:v>
                </c:pt>
                <c:pt idx="203">
                  <c:v>240.7353</c:v>
                </c:pt>
                <c:pt idx="204">
                  <c:v>243.38579999999999</c:v>
                </c:pt>
                <c:pt idx="205">
                  <c:v>241.74449999999999</c:v>
                </c:pt>
                <c:pt idx="206">
                  <c:v>242.43090000000001</c:v>
                </c:pt>
                <c:pt idx="207">
                  <c:v>244.67019999999999</c:v>
                </c:pt>
                <c:pt idx="208">
                  <c:v>244.62610000000001</c:v>
                </c:pt>
                <c:pt idx="209">
                  <c:v>247.75219999999999</c:v>
                </c:pt>
                <c:pt idx="210">
                  <c:v>242.27799999999999</c:v>
                </c:pt>
                <c:pt idx="211">
                  <c:v>246.91970000000001</c:v>
                </c:pt>
                <c:pt idx="212">
                  <c:v>245.2989</c:v>
                </c:pt>
                <c:pt idx="213">
                  <c:v>246.19589999999999</c:v>
                </c:pt>
                <c:pt idx="214">
                  <c:v>252.19</c:v>
                </c:pt>
                <c:pt idx="215">
                  <c:v>253.1618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8F-FA4B-B05E-3E18558EB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64696"/>
        <c:axId val="795767648"/>
      </c:lineChart>
      <c:dateAx>
        <c:axId val="795764696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767648"/>
        <c:crosses val="autoZero"/>
        <c:auto val="1"/>
        <c:lblOffset val="100"/>
        <c:baseTimeUnit val="months"/>
      </c:dateAx>
      <c:valAx>
        <c:axId val="79576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76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</xdr:row>
      <xdr:rowOff>19051</xdr:rowOff>
    </xdr:from>
    <xdr:to>
      <xdr:col>11</xdr:col>
      <xdr:colOff>942975</xdr:colOff>
      <xdr:row>27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FC215D-A641-AC45-B264-5409B16C0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ussef/Library/CloudStorage/GoogleDrive-b00726728@essec.edu/My%20Drive/Research%20/Simtrade%20-%20Posts%20(serie)%20/Serie%203/Models/doc_SimTrade_HF_strat_performance&#1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ots"/>
      <sheetName val="Long Short"/>
      <sheetName val="Global Macro"/>
      <sheetName val="Distressed"/>
      <sheetName val="Equity Market Neutral"/>
      <sheetName val="Convertible Bond Arbitrage"/>
      <sheetName val="FI Arbitrage"/>
      <sheetName val="CTA Managed Futures"/>
      <sheetName val="3M UST yield"/>
      <sheetName val="MSCI_All_Wor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Hedge fund index</v>
          </cell>
        </row>
        <row r="5">
          <cell r="B5" t="str">
            <v>Credit Suisse Managed Futures Index</v>
          </cell>
        </row>
        <row r="6">
          <cell r="B6" t="str">
            <v>MSCI All World Index</v>
          </cell>
        </row>
        <row r="30">
          <cell r="A30">
            <v>38138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>
            <v>38168</v>
          </cell>
          <cell r="B31">
            <v>100.3432</v>
          </cell>
          <cell r="C31">
            <v>97.163799999999995</v>
          </cell>
          <cell r="D31">
            <v>100.06</v>
          </cell>
        </row>
        <row r="32">
          <cell r="A32">
            <v>38199</v>
          </cell>
          <cell r="B32">
            <v>100.03060000000001</v>
          </cell>
          <cell r="C32">
            <v>95.269599999999997</v>
          </cell>
          <cell r="D32">
            <v>88.94</v>
          </cell>
        </row>
        <row r="33">
          <cell r="A33">
            <v>38230</v>
          </cell>
          <cell r="B33">
            <v>100.1665</v>
          </cell>
          <cell r="C33">
            <v>93.808199999999999</v>
          </cell>
          <cell r="D33">
            <v>95.37</v>
          </cell>
        </row>
        <row r="34">
          <cell r="A34">
            <v>38260</v>
          </cell>
          <cell r="B34">
            <v>101.1825</v>
          </cell>
          <cell r="C34">
            <v>95.651499999999999</v>
          </cell>
          <cell r="D34">
            <v>100.44</v>
          </cell>
        </row>
        <row r="35">
          <cell r="A35">
            <v>38291</v>
          </cell>
          <cell r="B35">
            <v>102.48050000000001</v>
          </cell>
          <cell r="C35">
            <v>100.26479999999999</v>
          </cell>
          <cell r="D35">
            <v>95.53</v>
          </cell>
        </row>
        <row r="36">
          <cell r="A36">
            <v>38321</v>
          </cell>
          <cell r="B36">
            <v>105.1956</v>
          </cell>
          <cell r="C36">
            <v>106.1103</v>
          </cell>
          <cell r="D36">
            <v>92.64</v>
          </cell>
        </row>
        <row r="37">
          <cell r="A37">
            <v>38352</v>
          </cell>
          <cell r="B37">
            <v>106.8844</v>
          </cell>
          <cell r="C37">
            <v>106.8792</v>
          </cell>
          <cell r="D37">
            <v>90.88</v>
          </cell>
        </row>
        <row r="38">
          <cell r="A38">
            <v>38383</v>
          </cell>
          <cell r="B38">
            <v>106.52419999999999</v>
          </cell>
          <cell r="C38">
            <v>101.1151</v>
          </cell>
          <cell r="D38">
            <v>90.22</v>
          </cell>
        </row>
        <row r="39">
          <cell r="A39">
            <v>38411</v>
          </cell>
          <cell r="B39">
            <v>108.04989999999999</v>
          </cell>
          <cell r="C39">
            <v>101.1915</v>
          </cell>
          <cell r="D39">
            <v>98.01</v>
          </cell>
        </row>
        <row r="40">
          <cell r="A40">
            <v>38442</v>
          </cell>
          <cell r="B40">
            <v>107.88339999999999</v>
          </cell>
          <cell r="C40">
            <v>101.56829999999999</v>
          </cell>
          <cell r="D40">
            <v>103.41</v>
          </cell>
        </row>
        <row r="41">
          <cell r="A41">
            <v>38472</v>
          </cell>
          <cell r="B41">
            <v>106.7654</v>
          </cell>
          <cell r="C41">
            <v>98.065100000000001</v>
          </cell>
          <cell r="D41">
            <v>105.18</v>
          </cell>
        </row>
        <row r="42">
          <cell r="A42">
            <v>38503</v>
          </cell>
          <cell r="B42">
            <v>106.9217</v>
          </cell>
          <cell r="C42">
            <v>101.61920000000001</v>
          </cell>
          <cell r="D42">
            <v>107.37</v>
          </cell>
        </row>
        <row r="43">
          <cell r="A43">
            <v>38533</v>
          </cell>
          <cell r="B43">
            <v>108.31829999999999</v>
          </cell>
          <cell r="C43">
            <v>105.9066</v>
          </cell>
          <cell r="D43">
            <v>109.7</v>
          </cell>
        </row>
        <row r="44">
          <cell r="A44">
            <v>38564</v>
          </cell>
          <cell r="B44">
            <v>110.40130000000001</v>
          </cell>
          <cell r="C44">
            <v>106.7315</v>
          </cell>
          <cell r="D44">
            <v>110.22</v>
          </cell>
        </row>
        <row r="45">
          <cell r="A45">
            <v>38595</v>
          </cell>
          <cell r="B45">
            <v>111.37649999999999</v>
          </cell>
          <cell r="C45">
            <v>105.7997</v>
          </cell>
          <cell r="D45">
            <v>116.78</v>
          </cell>
        </row>
        <row r="46">
          <cell r="A46">
            <v>38625</v>
          </cell>
          <cell r="B46">
            <v>113.18770000000001</v>
          </cell>
          <cell r="C46">
            <v>107.256</v>
          </cell>
          <cell r="D46">
            <v>118.37</v>
          </cell>
        </row>
        <row r="47">
          <cell r="A47">
            <v>38656</v>
          </cell>
          <cell r="B47">
            <v>111.53959999999999</v>
          </cell>
          <cell r="C47">
            <v>105.14790000000001</v>
          </cell>
          <cell r="D47">
            <v>125.73</v>
          </cell>
        </row>
        <row r="48">
          <cell r="A48">
            <v>38686</v>
          </cell>
          <cell r="B48">
            <v>113.19110000000001</v>
          </cell>
          <cell r="C48">
            <v>109.5321</v>
          </cell>
          <cell r="D48">
            <v>127.77</v>
          </cell>
        </row>
        <row r="49">
          <cell r="A49">
            <v>38717</v>
          </cell>
          <cell r="B49">
            <v>115.0158</v>
          </cell>
          <cell r="C49">
            <v>106.75700000000001</v>
          </cell>
          <cell r="D49">
            <v>129.93</v>
          </cell>
        </row>
        <row r="50">
          <cell r="A50">
            <v>38748</v>
          </cell>
          <cell r="B50">
            <v>118.7264</v>
          </cell>
          <cell r="C50">
            <v>109.65430000000001</v>
          </cell>
          <cell r="D50">
            <v>128.88999999999999</v>
          </cell>
        </row>
        <row r="51">
          <cell r="A51">
            <v>38776</v>
          </cell>
          <cell r="B51">
            <v>119.12739999999999</v>
          </cell>
          <cell r="C51">
            <v>106.7824</v>
          </cell>
          <cell r="D51">
            <v>125.63</v>
          </cell>
        </row>
        <row r="52">
          <cell r="A52">
            <v>38807</v>
          </cell>
          <cell r="B52">
            <v>121.2987</v>
          </cell>
          <cell r="C52">
            <v>111.14109999999999</v>
          </cell>
          <cell r="D52">
            <v>126.31</v>
          </cell>
        </row>
        <row r="53">
          <cell r="A53">
            <v>38837</v>
          </cell>
          <cell r="B53">
            <v>123.98650000000001</v>
          </cell>
          <cell r="C53">
            <v>114.38460000000001</v>
          </cell>
          <cell r="D53">
            <v>128.62</v>
          </cell>
        </row>
        <row r="54">
          <cell r="A54">
            <v>38868</v>
          </cell>
          <cell r="B54">
            <v>122.3759</v>
          </cell>
          <cell r="C54">
            <v>111.29389999999999</v>
          </cell>
          <cell r="D54">
            <v>124.39</v>
          </cell>
        </row>
        <row r="55">
          <cell r="A55">
            <v>38898</v>
          </cell>
          <cell r="B55">
            <v>122.24679999999999</v>
          </cell>
          <cell r="C55">
            <v>109.02800000000001</v>
          </cell>
          <cell r="D55">
            <v>124.92</v>
          </cell>
        </row>
        <row r="56">
          <cell r="A56">
            <v>38929</v>
          </cell>
          <cell r="B56">
            <v>122.5968</v>
          </cell>
          <cell r="C56">
            <v>106.3802</v>
          </cell>
          <cell r="D56">
            <v>127.36</v>
          </cell>
        </row>
        <row r="57">
          <cell r="A57">
            <v>38960</v>
          </cell>
          <cell r="B57">
            <v>123.6433</v>
          </cell>
          <cell r="C57">
            <v>107.85680000000001</v>
          </cell>
          <cell r="D57">
            <v>130.37</v>
          </cell>
        </row>
        <row r="58">
          <cell r="A58">
            <v>38990</v>
          </cell>
          <cell r="B58">
            <v>123.8031</v>
          </cell>
          <cell r="C58">
            <v>106.6144</v>
          </cell>
          <cell r="D58">
            <v>137.27000000000001</v>
          </cell>
        </row>
        <row r="59">
          <cell r="A59">
            <v>39021</v>
          </cell>
          <cell r="B59">
            <v>125.9948</v>
          </cell>
          <cell r="C59">
            <v>108.4577</v>
          </cell>
          <cell r="D59">
            <v>142.44999999999999</v>
          </cell>
        </row>
        <row r="60">
          <cell r="A60">
            <v>39051</v>
          </cell>
          <cell r="B60">
            <v>128.6044</v>
          </cell>
          <cell r="C60">
            <v>110.8661</v>
          </cell>
          <cell r="D60">
            <v>139.34</v>
          </cell>
        </row>
        <row r="61">
          <cell r="A61">
            <v>39082</v>
          </cell>
          <cell r="B61">
            <v>130.96270000000001</v>
          </cell>
          <cell r="C61">
            <v>115.35209999999999</v>
          </cell>
          <cell r="D61">
            <v>143.94</v>
          </cell>
        </row>
        <row r="62">
          <cell r="A62">
            <v>39113</v>
          </cell>
          <cell r="B62">
            <v>132.70240000000001</v>
          </cell>
          <cell r="C62">
            <v>117.96429999999999</v>
          </cell>
          <cell r="D62">
            <v>140.44</v>
          </cell>
        </row>
        <row r="63">
          <cell r="A63">
            <v>39141</v>
          </cell>
          <cell r="B63">
            <v>133.68450000000001</v>
          </cell>
          <cell r="C63">
            <v>112.80110000000001</v>
          </cell>
          <cell r="D63">
            <v>137.04</v>
          </cell>
        </row>
        <row r="64">
          <cell r="A64">
            <v>39172</v>
          </cell>
          <cell r="B64">
            <v>135.33590000000001</v>
          </cell>
          <cell r="C64">
            <v>109.93429999999999</v>
          </cell>
          <cell r="D64">
            <v>139.22</v>
          </cell>
        </row>
        <row r="65">
          <cell r="A65">
            <v>39202</v>
          </cell>
          <cell r="B65">
            <v>138.07130000000001</v>
          </cell>
          <cell r="C65">
            <v>114.349</v>
          </cell>
          <cell r="D65">
            <v>140.41</v>
          </cell>
        </row>
        <row r="66">
          <cell r="A66">
            <v>39233</v>
          </cell>
          <cell r="B66">
            <v>141.2586</v>
          </cell>
          <cell r="C66">
            <v>120.22</v>
          </cell>
          <cell r="D66">
            <v>145.47999999999999</v>
          </cell>
        </row>
        <row r="67">
          <cell r="A67">
            <v>39263</v>
          </cell>
          <cell r="B67">
            <v>142.3596</v>
          </cell>
          <cell r="C67">
            <v>123.86069999999999</v>
          </cell>
          <cell r="D67">
            <v>146.30000000000001</v>
          </cell>
        </row>
        <row r="68">
          <cell r="A68">
            <v>39294</v>
          </cell>
          <cell r="B68">
            <v>142.3528</v>
          </cell>
          <cell r="C68">
            <v>117.9286</v>
          </cell>
          <cell r="D68">
            <v>150.5</v>
          </cell>
        </row>
        <row r="69">
          <cell r="A69">
            <v>39325</v>
          </cell>
          <cell r="B69">
            <v>140.1747</v>
          </cell>
          <cell r="C69">
            <v>112.49550000000001</v>
          </cell>
          <cell r="D69">
            <v>146.36000000000001</v>
          </cell>
        </row>
        <row r="70">
          <cell r="A70">
            <v>39355</v>
          </cell>
          <cell r="B70">
            <v>143.96680000000001</v>
          </cell>
          <cell r="C70">
            <v>118.2698</v>
          </cell>
          <cell r="D70">
            <v>151.41999999999999</v>
          </cell>
        </row>
        <row r="71">
          <cell r="A71">
            <v>39386</v>
          </cell>
          <cell r="B71">
            <v>148.52019999999999</v>
          </cell>
          <cell r="C71">
            <v>123.0663</v>
          </cell>
          <cell r="D71">
            <v>155.02000000000001</v>
          </cell>
        </row>
        <row r="72">
          <cell r="A72">
            <v>39416</v>
          </cell>
          <cell r="B72">
            <v>146.7294</v>
          </cell>
          <cell r="C72">
            <v>121.8952</v>
          </cell>
          <cell r="D72">
            <v>162.55000000000001</v>
          </cell>
        </row>
        <row r="73">
          <cell r="A73">
            <v>39447</v>
          </cell>
          <cell r="B73">
            <v>147.41239999999999</v>
          </cell>
          <cell r="C73">
            <v>122.2873</v>
          </cell>
          <cell r="D73">
            <v>162.09</v>
          </cell>
        </row>
        <row r="74">
          <cell r="A74">
            <v>39478</v>
          </cell>
          <cell r="B74">
            <v>145.23089999999999</v>
          </cell>
          <cell r="C74">
            <v>127.3385</v>
          </cell>
          <cell r="D74">
            <v>165.12</v>
          </cell>
        </row>
        <row r="75">
          <cell r="A75">
            <v>39507</v>
          </cell>
          <cell r="B75">
            <v>147.56190000000001</v>
          </cell>
          <cell r="C75">
            <v>135.75540000000001</v>
          </cell>
          <cell r="D75">
            <v>170.32</v>
          </cell>
        </row>
        <row r="76">
          <cell r="A76">
            <v>39538</v>
          </cell>
          <cell r="B76">
            <v>144.4494</v>
          </cell>
          <cell r="C76">
            <v>135.03229999999999</v>
          </cell>
          <cell r="D76">
            <v>163.09</v>
          </cell>
        </row>
        <row r="77">
          <cell r="A77">
            <v>39568</v>
          </cell>
          <cell r="B77">
            <v>145.27510000000001</v>
          </cell>
          <cell r="C77">
            <v>132.12989999999999</v>
          </cell>
          <cell r="D77">
            <v>162.77000000000001</v>
          </cell>
        </row>
        <row r="78">
          <cell r="A78">
            <v>39599</v>
          </cell>
          <cell r="B78">
            <v>148.17699999999999</v>
          </cell>
          <cell r="C78">
            <v>134.0292</v>
          </cell>
          <cell r="D78">
            <v>163.74</v>
          </cell>
        </row>
        <row r="79">
          <cell r="A79">
            <v>39629</v>
          </cell>
          <cell r="B79">
            <v>148.17019999999999</v>
          </cell>
          <cell r="C79">
            <v>140.45519999999999</v>
          </cell>
          <cell r="D79">
            <v>167.63</v>
          </cell>
        </row>
        <row r="80">
          <cell r="A80">
            <v>39660</v>
          </cell>
          <cell r="B80">
            <v>144.3066</v>
          </cell>
          <cell r="C80">
            <v>134.55369999999999</v>
          </cell>
          <cell r="D80">
            <v>169.37</v>
          </cell>
        </row>
        <row r="81">
          <cell r="A81">
            <v>39691</v>
          </cell>
          <cell r="B81">
            <v>142.18289999999999</v>
          </cell>
          <cell r="C81">
            <v>131.21850000000001</v>
          </cell>
          <cell r="D81">
            <v>175.61</v>
          </cell>
        </row>
        <row r="82">
          <cell r="A82">
            <v>39721</v>
          </cell>
          <cell r="B82">
            <v>132.8689</v>
          </cell>
          <cell r="C82">
            <v>130.4751</v>
          </cell>
          <cell r="D82">
            <v>180.26</v>
          </cell>
        </row>
        <row r="83">
          <cell r="A83">
            <v>39752</v>
          </cell>
          <cell r="B83">
            <v>124.4996</v>
          </cell>
          <cell r="C83">
            <v>136.952</v>
          </cell>
          <cell r="D83">
            <v>184.14</v>
          </cell>
        </row>
        <row r="84">
          <cell r="A84">
            <v>39782</v>
          </cell>
          <cell r="B84">
            <v>119.3381</v>
          </cell>
          <cell r="C84">
            <v>141.35650000000001</v>
          </cell>
          <cell r="D84">
            <v>185.85</v>
          </cell>
        </row>
        <row r="85">
          <cell r="A85">
            <v>39813</v>
          </cell>
          <cell r="B85">
            <v>119.29730000000001</v>
          </cell>
          <cell r="C85">
            <v>144.70699999999999</v>
          </cell>
          <cell r="D85">
            <v>184.64</v>
          </cell>
        </row>
        <row r="86">
          <cell r="A86">
            <v>39844</v>
          </cell>
          <cell r="B86">
            <v>120.60209999999999</v>
          </cell>
          <cell r="C86">
            <v>143.9024</v>
          </cell>
          <cell r="D86">
            <v>187.9</v>
          </cell>
        </row>
        <row r="87">
          <cell r="A87">
            <v>39872</v>
          </cell>
          <cell r="B87">
            <v>119.5351</v>
          </cell>
          <cell r="C87">
            <v>143.66820000000001</v>
          </cell>
          <cell r="D87">
            <v>195.83</v>
          </cell>
        </row>
        <row r="88">
          <cell r="A88">
            <v>39903</v>
          </cell>
          <cell r="B88">
            <v>120.3167</v>
          </cell>
          <cell r="C88">
            <v>140.5367</v>
          </cell>
          <cell r="D88">
            <v>201.03</v>
          </cell>
        </row>
        <row r="89">
          <cell r="A89">
            <v>39933</v>
          </cell>
          <cell r="B89">
            <v>122.3419</v>
          </cell>
          <cell r="C89">
            <v>135.9794</v>
          </cell>
          <cell r="D89">
            <v>200.17</v>
          </cell>
        </row>
        <row r="90">
          <cell r="A90">
            <v>39964</v>
          </cell>
          <cell r="B90">
            <v>127.3098</v>
          </cell>
          <cell r="C90">
            <v>137.1404</v>
          </cell>
          <cell r="D90">
            <v>196.94</v>
          </cell>
        </row>
        <row r="91">
          <cell r="A91">
            <v>39994</v>
          </cell>
          <cell r="B91">
            <v>127.8569</v>
          </cell>
          <cell r="C91">
            <v>133.9579</v>
          </cell>
          <cell r="D91">
            <v>196.01</v>
          </cell>
        </row>
        <row r="92">
          <cell r="A92">
            <v>40025</v>
          </cell>
          <cell r="B92">
            <v>131.102</v>
          </cell>
          <cell r="C92">
            <v>133.38759999999999</v>
          </cell>
          <cell r="D92">
            <v>206.24</v>
          </cell>
        </row>
        <row r="93">
          <cell r="A93">
            <v>40056</v>
          </cell>
          <cell r="B93">
            <v>133.10339999999999</v>
          </cell>
          <cell r="C93">
            <v>134.6199</v>
          </cell>
          <cell r="D93">
            <v>214.1</v>
          </cell>
        </row>
        <row r="94">
          <cell r="A94">
            <v>40086</v>
          </cell>
          <cell r="B94">
            <v>137.15039999999999</v>
          </cell>
          <cell r="C94">
            <v>138.62209999999999</v>
          </cell>
          <cell r="D94">
            <v>204.33</v>
          </cell>
        </row>
        <row r="95">
          <cell r="A95">
            <v>40117</v>
          </cell>
          <cell r="B95">
            <v>137.3237</v>
          </cell>
          <cell r="C95">
            <v>135.61279999999999</v>
          </cell>
          <cell r="D95">
            <v>201.9</v>
          </cell>
        </row>
        <row r="96">
          <cell r="A96">
            <v>40147</v>
          </cell>
          <cell r="B96">
            <v>140.21539999999999</v>
          </cell>
          <cell r="C96">
            <v>142.31890000000001</v>
          </cell>
          <cell r="D96">
            <v>185.22</v>
          </cell>
        </row>
        <row r="97">
          <cell r="A97">
            <v>40178</v>
          </cell>
          <cell r="B97">
            <v>141.45230000000001</v>
          </cell>
          <cell r="C97">
            <v>135.2004</v>
          </cell>
          <cell r="D97">
            <v>185.46</v>
          </cell>
        </row>
        <row r="98">
          <cell r="A98">
            <v>40209</v>
          </cell>
          <cell r="B98">
            <v>141.6902</v>
          </cell>
          <cell r="C98">
            <v>130.05240000000001</v>
          </cell>
          <cell r="D98">
            <v>182.24</v>
          </cell>
        </row>
        <row r="99">
          <cell r="A99">
            <v>40237</v>
          </cell>
          <cell r="B99">
            <v>142.65520000000001</v>
          </cell>
          <cell r="C99">
            <v>132.4049</v>
          </cell>
          <cell r="D99">
            <v>191.91</v>
          </cell>
        </row>
        <row r="100">
          <cell r="A100">
            <v>40268</v>
          </cell>
          <cell r="B100">
            <v>145.82210000000001</v>
          </cell>
          <cell r="C100">
            <v>138.03149999999999</v>
          </cell>
          <cell r="D100">
            <v>194.14</v>
          </cell>
        </row>
        <row r="101">
          <cell r="A101">
            <v>40298</v>
          </cell>
          <cell r="B101">
            <v>147.62989999999999</v>
          </cell>
          <cell r="C101">
            <v>140.64359999999999</v>
          </cell>
          <cell r="D101">
            <v>177.94</v>
          </cell>
        </row>
        <row r="102">
          <cell r="A102">
            <v>40329</v>
          </cell>
          <cell r="B102">
            <v>143.5489</v>
          </cell>
          <cell r="C102">
            <v>134.98140000000001</v>
          </cell>
          <cell r="D102">
            <v>173.11</v>
          </cell>
        </row>
        <row r="103">
          <cell r="A103">
            <v>40359</v>
          </cell>
          <cell r="B103">
            <v>142.33920000000001</v>
          </cell>
          <cell r="C103">
            <v>135.55170000000001</v>
          </cell>
          <cell r="D103">
            <v>169.03</v>
          </cell>
        </row>
        <row r="104">
          <cell r="A104">
            <v>40390</v>
          </cell>
          <cell r="B104">
            <v>144.59889999999999</v>
          </cell>
          <cell r="C104">
            <v>133.52510000000001</v>
          </cell>
          <cell r="D104">
            <v>147.59</v>
          </cell>
        </row>
        <row r="105">
          <cell r="A105">
            <v>40421</v>
          </cell>
          <cell r="B105">
            <v>144.93870000000001</v>
          </cell>
          <cell r="C105">
            <v>140.0275</v>
          </cell>
          <cell r="D105">
            <v>118.21</v>
          </cell>
        </row>
        <row r="106">
          <cell r="A106">
            <v>40451</v>
          </cell>
          <cell r="B106">
            <v>149.91329999999999</v>
          </cell>
          <cell r="C106">
            <v>143.9075</v>
          </cell>
          <cell r="D106">
            <v>110.17</v>
          </cell>
        </row>
        <row r="107">
          <cell r="A107">
            <v>40482</v>
          </cell>
          <cell r="B107">
            <v>152.79490000000001</v>
          </cell>
          <cell r="C107">
            <v>150.0789</v>
          </cell>
          <cell r="D107">
            <v>113.99</v>
          </cell>
        </row>
        <row r="108">
          <cell r="A108">
            <v>40512</v>
          </cell>
          <cell r="B108">
            <v>152.5128</v>
          </cell>
          <cell r="C108">
            <v>143.9126</v>
          </cell>
          <cell r="D108">
            <v>104.15</v>
          </cell>
        </row>
        <row r="109">
          <cell r="A109">
            <v>40543</v>
          </cell>
          <cell r="B109">
            <v>156.94040000000001</v>
          </cell>
          <cell r="C109">
            <v>151.71850000000001</v>
          </cell>
          <cell r="D109">
            <v>93.71</v>
          </cell>
        </row>
        <row r="110">
          <cell r="A110">
            <v>40574</v>
          </cell>
          <cell r="B110">
            <v>158.02099999999999</v>
          </cell>
          <cell r="C110">
            <v>150.4812</v>
          </cell>
          <cell r="D110">
            <v>101.16</v>
          </cell>
        </row>
        <row r="111">
          <cell r="A111">
            <v>40602</v>
          </cell>
          <cell r="B111">
            <v>160.20590000000001</v>
          </cell>
          <cell r="C111">
            <v>154.38669999999999</v>
          </cell>
          <cell r="D111">
            <v>112.77</v>
          </cell>
        </row>
        <row r="112">
          <cell r="A112">
            <v>40633</v>
          </cell>
          <cell r="B112">
            <v>160.40299999999999</v>
          </cell>
          <cell r="C112">
            <v>150.11969999999999</v>
          </cell>
          <cell r="D112">
            <v>123.51</v>
          </cell>
        </row>
        <row r="113">
          <cell r="A113">
            <v>40663</v>
          </cell>
          <cell r="B113">
            <v>163.29470000000001</v>
          </cell>
          <cell r="C113">
            <v>158.2311</v>
          </cell>
          <cell r="D113">
            <v>122.62</v>
          </cell>
        </row>
        <row r="114">
          <cell r="A114">
            <v>40694</v>
          </cell>
          <cell r="B114">
            <v>161.73159999999999</v>
          </cell>
          <cell r="C114">
            <v>151.20419999999999</v>
          </cell>
          <cell r="D114">
            <v>133.25</v>
          </cell>
        </row>
        <row r="115">
          <cell r="A115">
            <v>40724</v>
          </cell>
          <cell r="B115">
            <v>159.52969999999999</v>
          </cell>
          <cell r="C115">
            <v>146.55529999999999</v>
          </cell>
          <cell r="D115">
            <v>137.74</v>
          </cell>
        </row>
        <row r="116">
          <cell r="A116">
            <v>40755</v>
          </cell>
          <cell r="B116">
            <v>160.62729999999999</v>
          </cell>
          <cell r="C116">
            <v>152.46190000000001</v>
          </cell>
          <cell r="D116">
            <v>143.81</v>
          </cell>
        </row>
        <row r="117">
          <cell r="A117">
            <v>40786</v>
          </cell>
          <cell r="B117">
            <v>156.93360000000001</v>
          </cell>
          <cell r="C117">
            <v>152.83869999999999</v>
          </cell>
          <cell r="D117">
            <v>141.49</v>
          </cell>
        </row>
        <row r="118">
          <cell r="A118">
            <v>40816</v>
          </cell>
          <cell r="B118">
            <v>151.91139999999999</v>
          </cell>
          <cell r="C118">
            <v>151.6421</v>
          </cell>
          <cell r="D118">
            <v>147.03</v>
          </cell>
        </row>
        <row r="119">
          <cell r="A119">
            <v>40847</v>
          </cell>
          <cell r="B119">
            <v>154.53800000000001</v>
          </cell>
          <cell r="C119">
            <v>143.96350000000001</v>
          </cell>
          <cell r="D119">
            <v>149.91999999999999</v>
          </cell>
        </row>
        <row r="120">
          <cell r="A120">
            <v>40877</v>
          </cell>
          <cell r="B120">
            <v>153.32149999999999</v>
          </cell>
          <cell r="C120">
            <v>144.21809999999999</v>
          </cell>
          <cell r="D120">
            <v>143.36000000000001</v>
          </cell>
        </row>
        <row r="121">
          <cell r="A121">
            <v>40908</v>
          </cell>
          <cell r="B121">
            <v>152.98859999999999</v>
          </cell>
          <cell r="C121">
            <v>145.3587</v>
          </cell>
          <cell r="D121">
            <v>144.94999999999999</v>
          </cell>
        </row>
        <row r="122">
          <cell r="A122">
            <v>40939</v>
          </cell>
          <cell r="B122">
            <v>156.56319999999999</v>
          </cell>
          <cell r="C122">
            <v>147.02379999999999</v>
          </cell>
          <cell r="D122">
            <v>153.91</v>
          </cell>
        </row>
        <row r="123">
          <cell r="A123">
            <v>40968</v>
          </cell>
          <cell r="B123">
            <v>159.08459999999999</v>
          </cell>
          <cell r="C123">
            <v>148.79580000000001</v>
          </cell>
          <cell r="D123">
            <v>153.88</v>
          </cell>
        </row>
        <row r="124">
          <cell r="A124">
            <v>40999</v>
          </cell>
          <cell r="B124">
            <v>159.1627</v>
          </cell>
          <cell r="C124">
            <v>144.3862</v>
          </cell>
          <cell r="D124">
            <v>138.77000000000001</v>
          </cell>
        </row>
        <row r="125">
          <cell r="A125">
            <v>41029</v>
          </cell>
          <cell r="B125">
            <v>159.10159999999999</v>
          </cell>
          <cell r="C125">
            <v>145.01249999999999</v>
          </cell>
          <cell r="D125">
            <v>134.31</v>
          </cell>
        </row>
        <row r="126">
          <cell r="A126">
            <v>41060</v>
          </cell>
          <cell r="B126">
            <v>156.9846</v>
          </cell>
          <cell r="C126">
            <v>148.4699</v>
          </cell>
          <cell r="D126">
            <v>145.07</v>
          </cell>
        </row>
        <row r="127">
          <cell r="A127">
            <v>41090</v>
          </cell>
          <cell r="B127">
            <v>156.35599999999999</v>
          </cell>
          <cell r="C127">
            <v>143.18450000000001</v>
          </cell>
          <cell r="D127">
            <v>139.72</v>
          </cell>
        </row>
        <row r="128">
          <cell r="A128">
            <v>41121</v>
          </cell>
          <cell r="B128">
            <v>158.57830000000001</v>
          </cell>
          <cell r="C128">
            <v>149.8905</v>
          </cell>
          <cell r="D128">
            <v>152.79</v>
          </cell>
        </row>
        <row r="129">
          <cell r="A129">
            <v>41152</v>
          </cell>
          <cell r="B129">
            <v>159.91030000000001</v>
          </cell>
          <cell r="C129">
            <v>147.5635</v>
          </cell>
          <cell r="D129">
            <v>158.19</v>
          </cell>
        </row>
        <row r="130">
          <cell r="A130">
            <v>41182</v>
          </cell>
          <cell r="B130">
            <v>161.5753</v>
          </cell>
          <cell r="C130">
            <v>145.5369</v>
          </cell>
          <cell r="D130">
            <v>154.4</v>
          </cell>
        </row>
        <row r="131">
          <cell r="A131">
            <v>41213</v>
          </cell>
          <cell r="B131">
            <v>161.28649999999999</v>
          </cell>
          <cell r="C131">
            <v>138.7851</v>
          </cell>
          <cell r="D131">
            <v>165.54</v>
          </cell>
        </row>
        <row r="132">
          <cell r="A132">
            <v>41243</v>
          </cell>
          <cell r="B132">
            <v>162.3229</v>
          </cell>
          <cell r="C132">
            <v>139.59469999999999</v>
          </cell>
          <cell r="D132">
            <v>168.02</v>
          </cell>
        </row>
        <row r="133">
          <cell r="A133">
            <v>41274</v>
          </cell>
          <cell r="B133">
            <v>164.7287</v>
          </cell>
          <cell r="C133">
            <v>141.1019</v>
          </cell>
          <cell r="D133">
            <v>172.64</v>
          </cell>
        </row>
        <row r="134">
          <cell r="A134">
            <v>41305</v>
          </cell>
          <cell r="B134">
            <v>168.1335</v>
          </cell>
          <cell r="C134">
            <v>144.875</v>
          </cell>
          <cell r="D134">
            <v>172.05</v>
          </cell>
        </row>
        <row r="135">
          <cell r="A135">
            <v>41333</v>
          </cell>
          <cell r="B135">
            <v>168.53440000000001</v>
          </cell>
          <cell r="C135">
            <v>143.75989999999999</v>
          </cell>
          <cell r="D135">
            <v>178.69</v>
          </cell>
        </row>
        <row r="136">
          <cell r="A136">
            <v>41364</v>
          </cell>
          <cell r="B136">
            <v>170.57660000000001</v>
          </cell>
          <cell r="C136">
            <v>146.26</v>
          </cell>
          <cell r="D136">
            <v>174.19</v>
          </cell>
        </row>
        <row r="137">
          <cell r="A137">
            <v>41394</v>
          </cell>
          <cell r="B137">
            <v>172.9417</v>
          </cell>
          <cell r="C137">
            <v>151.38239999999999</v>
          </cell>
          <cell r="D137">
            <v>171.14</v>
          </cell>
        </row>
        <row r="138">
          <cell r="A138">
            <v>41425</v>
          </cell>
          <cell r="B138">
            <v>173.66540000000001</v>
          </cell>
          <cell r="C138">
            <v>143.84129999999999</v>
          </cell>
          <cell r="D138">
            <v>168.18</v>
          </cell>
        </row>
        <row r="139">
          <cell r="A139">
            <v>41455</v>
          </cell>
          <cell r="B139">
            <v>170.79069999999999</v>
          </cell>
          <cell r="C139">
            <v>136.04050000000001</v>
          </cell>
          <cell r="D139">
            <v>155.52000000000001</v>
          </cell>
        </row>
        <row r="140">
          <cell r="A140">
            <v>41486</v>
          </cell>
          <cell r="B140">
            <v>172.29599999999999</v>
          </cell>
          <cell r="C140">
            <v>134.59440000000001</v>
          </cell>
          <cell r="D140">
            <v>140.51</v>
          </cell>
        </row>
        <row r="141">
          <cell r="A141">
            <v>41517</v>
          </cell>
          <cell r="B141">
            <v>171.36160000000001</v>
          </cell>
          <cell r="C141">
            <v>130.8621</v>
          </cell>
          <cell r="D141">
            <v>155.41</v>
          </cell>
        </row>
        <row r="142">
          <cell r="A142">
            <v>41547</v>
          </cell>
          <cell r="B142">
            <v>173.54310000000001</v>
          </cell>
          <cell r="C142">
            <v>130.6686</v>
          </cell>
          <cell r="D142">
            <v>150.43</v>
          </cell>
        </row>
        <row r="143">
          <cell r="A143">
            <v>41578</v>
          </cell>
          <cell r="B143">
            <v>176.3091</v>
          </cell>
          <cell r="C143">
            <v>134.5333</v>
          </cell>
          <cell r="D143">
            <v>149.96</v>
          </cell>
        </row>
        <row r="144">
          <cell r="A144">
            <v>41608</v>
          </cell>
          <cell r="B144">
            <v>178.6163</v>
          </cell>
          <cell r="C144">
            <v>137.3492</v>
          </cell>
          <cell r="D144">
            <v>158.54</v>
          </cell>
        </row>
        <row r="145">
          <cell r="A145">
            <v>41639</v>
          </cell>
          <cell r="B145">
            <v>180.75030000000001</v>
          </cell>
          <cell r="C145">
            <v>137.49170000000001</v>
          </cell>
          <cell r="D145">
            <v>166.19</v>
          </cell>
        </row>
        <row r="146">
          <cell r="A146">
            <v>41670</v>
          </cell>
          <cell r="B146">
            <v>180.2338</v>
          </cell>
          <cell r="C146">
            <v>132.7868</v>
          </cell>
          <cell r="D146">
            <v>166.88</v>
          </cell>
        </row>
        <row r="147">
          <cell r="A147">
            <v>41698</v>
          </cell>
          <cell r="B147">
            <v>183.32599999999999</v>
          </cell>
          <cell r="C147">
            <v>134.0292</v>
          </cell>
          <cell r="D147">
            <v>164.56</v>
          </cell>
        </row>
        <row r="148">
          <cell r="A148">
            <v>41729</v>
          </cell>
          <cell r="B148">
            <v>182.4391</v>
          </cell>
          <cell r="C148">
            <v>131.59020000000001</v>
          </cell>
          <cell r="D148">
            <v>149.19</v>
          </cell>
        </row>
        <row r="149">
          <cell r="A149">
            <v>41759</v>
          </cell>
          <cell r="B149">
            <v>182.06190000000001</v>
          </cell>
          <cell r="C149">
            <v>132.14519999999999</v>
          </cell>
          <cell r="D149">
            <v>156.27000000000001</v>
          </cell>
        </row>
        <row r="150">
          <cell r="A150">
            <v>41790</v>
          </cell>
          <cell r="B150">
            <v>184.12110000000001</v>
          </cell>
          <cell r="C150">
            <v>136.22890000000001</v>
          </cell>
          <cell r="D150">
            <v>158.22</v>
          </cell>
        </row>
        <row r="151">
          <cell r="A151">
            <v>41820</v>
          </cell>
          <cell r="B151">
            <v>185.88470000000001</v>
          </cell>
          <cell r="C151">
            <v>138.32169999999999</v>
          </cell>
          <cell r="D151">
            <v>161.29</v>
          </cell>
        </row>
        <row r="152">
          <cell r="A152">
            <v>41851</v>
          </cell>
          <cell r="B152">
            <v>185.31039999999999</v>
          </cell>
          <cell r="C152">
            <v>136.90110000000001</v>
          </cell>
          <cell r="D152">
            <v>166.01</v>
          </cell>
        </row>
        <row r="153">
          <cell r="A153">
            <v>41882</v>
          </cell>
          <cell r="B153">
            <v>186.93799999999999</v>
          </cell>
          <cell r="C153">
            <v>143.77510000000001</v>
          </cell>
          <cell r="D153">
            <v>164.76</v>
          </cell>
        </row>
        <row r="154">
          <cell r="A154">
            <v>41912</v>
          </cell>
          <cell r="B154">
            <v>186.9177</v>
          </cell>
          <cell r="C154">
            <v>146.25489999999999</v>
          </cell>
          <cell r="D154">
            <v>166.54</v>
          </cell>
        </row>
        <row r="155">
          <cell r="A155">
            <v>41943</v>
          </cell>
          <cell r="B155">
            <v>185.42250000000001</v>
          </cell>
          <cell r="C155">
            <v>148.90270000000001</v>
          </cell>
          <cell r="D155">
            <v>170.1</v>
          </cell>
        </row>
        <row r="156">
          <cell r="A156">
            <v>41973</v>
          </cell>
          <cell r="B156">
            <v>188.1987</v>
          </cell>
          <cell r="C156">
            <v>160.07429999999999</v>
          </cell>
          <cell r="D156">
            <v>177.79</v>
          </cell>
        </row>
        <row r="157">
          <cell r="A157">
            <v>42004</v>
          </cell>
          <cell r="B157">
            <v>188.2225</v>
          </cell>
          <cell r="C157">
            <v>162.74250000000001</v>
          </cell>
          <cell r="D157">
            <v>177.45</v>
          </cell>
        </row>
        <row r="158">
          <cell r="A158">
            <v>42035</v>
          </cell>
          <cell r="B158">
            <v>189.7414</v>
          </cell>
          <cell r="C158">
            <v>172.5444</v>
          </cell>
          <cell r="D158">
            <v>180.27</v>
          </cell>
        </row>
        <row r="159">
          <cell r="A159">
            <v>42063</v>
          </cell>
          <cell r="B159">
            <v>191.74619999999999</v>
          </cell>
          <cell r="C159">
            <v>170.55350000000001</v>
          </cell>
          <cell r="D159">
            <v>184.96</v>
          </cell>
        </row>
        <row r="160">
          <cell r="A160">
            <v>42094</v>
          </cell>
          <cell r="B160">
            <v>192.8948</v>
          </cell>
          <cell r="C160">
            <v>174.6474</v>
          </cell>
          <cell r="D160">
            <v>183.84</v>
          </cell>
        </row>
        <row r="161">
          <cell r="A161">
            <v>42124</v>
          </cell>
          <cell r="B161">
            <v>192.93549999999999</v>
          </cell>
          <cell r="C161">
            <v>167.15719999999999</v>
          </cell>
          <cell r="D161">
            <v>178.15</v>
          </cell>
        </row>
        <row r="162">
          <cell r="A162">
            <v>42155</v>
          </cell>
          <cell r="B162">
            <v>194.5292</v>
          </cell>
          <cell r="C162">
            <v>165.7467</v>
          </cell>
          <cell r="D162">
            <v>186.5</v>
          </cell>
        </row>
        <row r="163">
          <cell r="A163">
            <v>42185</v>
          </cell>
          <cell r="B163">
            <v>191.97389999999999</v>
          </cell>
          <cell r="C163">
            <v>156.11789999999999</v>
          </cell>
          <cell r="D163">
            <v>182.24</v>
          </cell>
        </row>
        <row r="164">
          <cell r="A164">
            <v>42216</v>
          </cell>
          <cell r="B164">
            <v>193.6491</v>
          </cell>
          <cell r="C164">
            <v>162.88</v>
          </cell>
          <cell r="D164">
            <v>191.29</v>
          </cell>
        </row>
        <row r="165">
          <cell r="A165">
            <v>42247</v>
          </cell>
          <cell r="B165">
            <v>189.79920000000001</v>
          </cell>
          <cell r="C165">
            <v>158.38890000000001</v>
          </cell>
          <cell r="D165">
            <v>198.82</v>
          </cell>
        </row>
        <row r="166">
          <cell r="A166">
            <v>42277</v>
          </cell>
          <cell r="B166">
            <v>187.1249</v>
          </cell>
          <cell r="C166">
            <v>162.93600000000001</v>
          </cell>
          <cell r="D166">
            <v>201.3</v>
          </cell>
        </row>
        <row r="167">
          <cell r="A167">
            <v>42308</v>
          </cell>
          <cell r="B167">
            <v>188.1104</v>
          </cell>
          <cell r="C167">
            <v>158.8981</v>
          </cell>
          <cell r="D167">
            <v>204.55</v>
          </cell>
        </row>
        <row r="168">
          <cell r="A168">
            <v>42338</v>
          </cell>
          <cell r="B168">
            <v>188.49430000000001</v>
          </cell>
          <cell r="C168">
            <v>164.83019999999999</v>
          </cell>
          <cell r="D168">
            <v>196.22</v>
          </cell>
        </row>
        <row r="169">
          <cell r="A169">
            <v>42369</v>
          </cell>
          <cell r="B169">
            <v>186.8939</v>
          </cell>
          <cell r="C169">
            <v>161.2251</v>
          </cell>
          <cell r="D169">
            <v>205.34</v>
          </cell>
        </row>
        <row r="170">
          <cell r="A170">
            <v>42400</v>
          </cell>
          <cell r="B170">
            <v>184.25700000000001</v>
          </cell>
          <cell r="C170">
            <v>167.7071</v>
          </cell>
          <cell r="D170">
            <v>205.79</v>
          </cell>
        </row>
        <row r="171">
          <cell r="A171">
            <v>42429</v>
          </cell>
          <cell r="B171">
            <v>182.25899999999999</v>
          </cell>
          <cell r="C171">
            <v>173.13</v>
          </cell>
          <cell r="D171">
            <v>207.32</v>
          </cell>
        </row>
        <row r="172">
          <cell r="A172">
            <v>42460</v>
          </cell>
          <cell r="B172">
            <v>182.77889999999999</v>
          </cell>
          <cell r="C172">
            <v>168.23159999999999</v>
          </cell>
          <cell r="D172">
            <v>211.05</v>
          </cell>
        </row>
        <row r="173">
          <cell r="A173">
            <v>42490</v>
          </cell>
          <cell r="B173">
            <v>183.3973</v>
          </cell>
          <cell r="C173">
            <v>163.10910000000001</v>
          </cell>
          <cell r="D173">
            <v>214.66</v>
          </cell>
        </row>
        <row r="174">
          <cell r="A174">
            <v>42521</v>
          </cell>
          <cell r="B174">
            <v>184.0531</v>
          </cell>
          <cell r="C174">
            <v>157.89500000000001</v>
          </cell>
          <cell r="D174">
            <v>211.81</v>
          </cell>
        </row>
        <row r="175">
          <cell r="A175">
            <v>42551</v>
          </cell>
          <cell r="B175">
            <v>183.8663</v>
          </cell>
          <cell r="C175">
            <v>164.5043</v>
          </cell>
          <cell r="D175">
            <v>216.07</v>
          </cell>
        </row>
        <row r="176">
          <cell r="A176">
            <v>42582</v>
          </cell>
          <cell r="B176">
            <v>185.97300000000001</v>
          </cell>
          <cell r="C176">
            <v>167.14699999999999</v>
          </cell>
          <cell r="D176">
            <v>208.71</v>
          </cell>
        </row>
        <row r="177">
          <cell r="A177">
            <v>42613</v>
          </cell>
          <cell r="B177">
            <v>186.83949999999999</v>
          </cell>
          <cell r="C177">
            <v>161.9838</v>
          </cell>
          <cell r="D177">
            <v>210.01</v>
          </cell>
        </row>
        <row r="178">
          <cell r="A178">
            <v>42643</v>
          </cell>
          <cell r="B178">
            <v>187.07060000000001</v>
          </cell>
          <cell r="C178">
            <v>159.1934</v>
          </cell>
          <cell r="D178">
            <v>213.2</v>
          </cell>
        </row>
        <row r="179">
          <cell r="A179">
            <v>42674</v>
          </cell>
          <cell r="B179">
            <v>186.73759999999999</v>
          </cell>
          <cell r="C179">
            <v>152.54849999999999</v>
          </cell>
          <cell r="D179">
            <v>208.84</v>
          </cell>
        </row>
        <row r="180">
          <cell r="A180">
            <v>42704</v>
          </cell>
          <cell r="B180">
            <v>187.41720000000001</v>
          </cell>
          <cell r="C180">
            <v>149.8956</v>
          </cell>
          <cell r="D180">
            <v>205.44</v>
          </cell>
        </row>
        <row r="181">
          <cell r="A181">
            <v>42735</v>
          </cell>
          <cell r="B181">
            <v>189.22149999999999</v>
          </cell>
          <cell r="C181">
            <v>150.196</v>
          </cell>
          <cell r="D181">
            <v>216.53</v>
          </cell>
        </row>
        <row r="182">
          <cell r="A182">
            <v>42766</v>
          </cell>
          <cell r="B182">
            <v>190.54669999999999</v>
          </cell>
          <cell r="C182">
            <v>148.01669999999999</v>
          </cell>
          <cell r="D182">
            <v>212.67</v>
          </cell>
        </row>
        <row r="183">
          <cell r="A183">
            <v>42794</v>
          </cell>
          <cell r="B183">
            <v>192.38849999999999</v>
          </cell>
          <cell r="C183">
            <v>151.5556</v>
          </cell>
          <cell r="D183">
            <v>218.44</v>
          </cell>
        </row>
        <row r="184">
          <cell r="A184">
            <v>42825</v>
          </cell>
          <cell r="B184">
            <v>193.14619999999999</v>
          </cell>
          <cell r="C184">
            <v>148.6634</v>
          </cell>
          <cell r="D184">
            <v>217.55</v>
          </cell>
        </row>
        <row r="185">
          <cell r="A185">
            <v>42855</v>
          </cell>
          <cell r="B185">
            <v>193.9787</v>
          </cell>
          <cell r="C185">
            <v>147.85380000000001</v>
          </cell>
          <cell r="D185">
            <v>212.04</v>
          </cell>
        </row>
        <row r="186">
          <cell r="A186">
            <v>42886</v>
          </cell>
          <cell r="B186">
            <v>195.56559999999999</v>
          </cell>
          <cell r="C186">
            <v>148.49529999999999</v>
          </cell>
          <cell r="D186">
            <v>213.68</v>
          </cell>
        </row>
        <row r="187">
          <cell r="A187">
            <v>42916</v>
          </cell>
          <cell r="B187">
            <v>194.61080000000001</v>
          </cell>
          <cell r="C187">
            <v>143.6122</v>
          </cell>
          <cell r="D187">
            <v>198.63</v>
          </cell>
        </row>
        <row r="188">
          <cell r="A188">
            <v>42947</v>
          </cell>
          <cell r="B188">
            <v>197.268</v>
          </cell>
          <cell r="C188">
            <v>145.4606</v>
          </cell>
          <cell r="D188">
            <v>191.08</v>
          </cell>
        </row>
        <row r="189">
          <cell r="A189">
            <v>42978</v>
          </cell>
          <cell r="B189">
            <v>198.42670000000001</v>
          </cell>
          <cell r="C189">
            <v>149.48830000000001</v>
          </cell>
          <cell r="D189">
            <v>205.9</v>
          </cell>
        </row>
        <row r="190">
          <cell r="A190">
            <v>43008</v>
          </cell>
          <cell r="B190">
            <v>198.12430000000001</v>
          </cell>
          <cell r="C190">
            <v>145.51150000000001</v>
          </cell>
          <cell r="D190">
            <v>203.88</v>
          </cell>
        </row>
        <row r="191">
          <cell r="A191">
            <v>43039</v>
          </cell>
          <cell r="B191">
            <v>200.6626</v>
          </cell>
          <cell r="C191">
            <v>152.77760000000001</v>
          </cell>
          <cell r="D191">
            <v>199.95</v>
          </cell>
        </row>
        <row r="192">
          <cell r="A192">
            <v>43069</v>
          </cell>
          <cell r="B192">
            <v>200.8631</v>
          </cell>
          <cell r="C192">
            <v>152.63509999999999</v>
          </cell>
          <cell r="D192">
            <v>187.76</v>
          </cell>
        </row>
        <row r="193">
          <cell r="A193">
            <v>43100</v>
          </cell>
          <cell r="B193">
            <v>202.68780000000001</v>
          </cell>
          <cell r="C193">
            <v>155.1403</v>
          </cell>
          <cell r="D193">
            <v>186.08</v>
          </cell>
        </row>
        <row r="194">
          <cell r="A194">
            <v>43131</v>
          </cell>
          <cell r="B194">
            <v>208.1858</v>
          </cell>
          <cell r="C194">
            <v>162.3708</v>
          </cell>
          <cell r="D194">
            <v>199.4</v>
          </cell>
        </row>
        <row r="195">
          <cell r="A195">
            <v>43159</v>
          </cell>
          <cell r="B195">
            <v>203.76499999999999</v>
          </cell>
          <cell r="C195">
            <v>150.196</v>
          </cell>
          <cell r="D195">
            <v>201.94</v>
          </cell>
        </row>
        <row r="196">
          <cell r="A196">
            <v>43190</v>
          </cell>
          <cell r="B196">
            <v>203.63589999999999</v>
          </cell>
          <cell r="C196">
            <v>149.7938</v>
          </cell>
          <cell r="D196">
            <v>201.56</v>
          </cell>
        </row>
        <row r="197">
          <cell r="A197">
            <v>43220</v>
          </cell>
          <cell r="B197">
            <v>203.74119999999999</v>
          </cell>
          <cell r="C197">
            <v>148.89250000000001</v>
          </cell>
          <cell r="D197">
            <v>199.91</v>
          </cell>
        </row>
        <row r="198">
          <cell r="A198">
            <v>43251</v>
          </cell>
          <cell r="B198">
            <v>204.30189999999999</v>
          </cell>
          <cell r="C198">
            <v>147.25290000000001</v>
          </cell>
          <cell r="D198">
            <v>208.33</v>
          </cell>
        </row>
        <row r="199">
          <cell r="A199">
            <v>43281</v>
          </cell>
          <cell r="B199">
            <v>203.8329</v>
          </cell>
          <cell r="C199">
            <v>149.35589999999999</v>
          </cell>
          <cell r="D199">
            <v>208.59</v>
          </cell>
        </row>
        <row r="200">
          <cell r="A200">
            <v>43312</v>
          </cell>
          <cell r="B200">
            <v>204.5669</v>
          </cell>
          <cell r="C200">
            <v>147.6755</v>
          </cell>
          <cell r="D200">
            <v>209.5</v>
          </cell>
        </row>
        <row r="201">
          <cell r="A201">
            <v>43343</v>
          </cell>
          <cell r="B201">
            <v>204.8218</v>
          </cell>
          <cell r="C201">
            <v>151.3723</v>
          </cell>
          <cell r="D201">
            <v>205.78</v>
          </cell>
        </row>
        <row r="202">
          <cell r="A202">
            <v>43373</v>
          </cell>
          <cell r="B202">
            <v>205.0325</v>
          </cell>
          <cell r="C202">
            <v>150.2979</v>
          </cell>
          <cell r="D202">
            <v>206.99</v>
          </cell>
        </row>
        <row r="203">
          <cell r="A203">
            <v>43404</v>
          </cell>
          <cell r="B203">
            <v>199.7587</v>
          </cell>
          <cell r="C203">
            <v>145.0736</v>
          </cell>
          <cell r="D203">
            <v>211.21</v>
          </cell>
        </row>
        <row r="204">
          <cell r="A204">
            <v>43434</v>
          </cell>
          <cell r="B204">
            <v>198.5864</v>
          </cell>
          <cell r="C204">
            <v>143.6377</v>
          </cell>
          <cell r="D204">
            <v>216.86</v>
          </cell>
        </row>
        <row r="205">
          <cell r="A205">
            <v>43465</v>
          </cell>
          <cell r="B205">
            <v>196.22139999999999</v>
          </cell>
          <cell r="C205">
            <v>144.79349999999999</v>
          </cell>
          <cell r="D205">
            <v>222.55</v>
          </cell>
        </row>
        <row r="206">
          <cell r="A206">
            <v>43496</v>
          </cell>
          <cell r="B206">
            <v>199.6942</v>
          </cell>
          <cell r="C206">
            <v>142.12540000000001</v>
          </cell>
          <cell r="D206">
            <v>224.74</v>
          </cell>
        </row>
        <row r="207">
          <cell r="A207">
            <v>43524</v>
          </cell>
          <cell r="B207">
            <v>201.8485</v>
          </cell>
          <cell r="C207">
            <v>142.90950000000001</v>
          </cell>
          <cell r="D207">
            <v>227.89</v>
          </cell>
        </row>
        <row r="208">
          <cell r="A208">
            <v>43555</v>
          </cell>
          <cell r="B208">
            <v>204.0504</v>
          </cell>
          <cell r="C208">
            <v>149.44239999999999</v>
          </cell>
          <cell r="D208">
            <v>232.21</v>
          </cell>
        </row>
        <row r="209">
          <cell r="A209">
            <v>43585</v>
          </cell>
          <cell r="B209">
            <v>206.82320000000001</v>
          </cell>
          <cell r="C209">
            <v>153.44470000000001</v>
          </cell>
          <cell r="D209">
            <v>232.86</v>
          </cell>
        </row>
        <row r="210">
          <cell r="A210">
            <v>43616</v>
          </cell>
          <cell r="B210">
            <v>204.75380000000001</v>
          </cell>
          <cell r="C210">
            <v>152.5078</v>
          </cell>
          <cell r="D210">
            <v>239.11</v>
          </cell>
        </row>
        <row r="211">
          <cell r="A211">
            <v>43646</v>
          </cell>
          <cell r="B211">
            <v>208.845</v>
          </cell>
          <cell r="C211">
            <v>156.51</v>
          </cell>
          <cell r="D211">
            <v>239.53</v>
          </cell>
        </row>
        <row r="212">
          <cell r="A212">
            <v>43677</v>
          </cell>
          <cell r="B212">
            <v>210.34690000000001</v>
          </cell>
          <cell r="C212">
            <v>162.03469999999999</v>
          </cell>
          <cell r="D212">
            <v>243.77</v>
          </cell>
        </row>
        <row r="213">
          <cell r="A213">
            <v>43708</v>
          </cell>
          <cell r="B213">
            <v>210.0581</v>
          </cell>
          <cell r="C213">
            <v>168.8477</v>
          </cell>
          <cell r="D213">
            <v>248.65</v>
          </cell>
        </row>
        <row r="214">
          <cell r="A214">
            <v>43738</v>
          </cell>
          <cell r="B214">
            <v>209.3921</v>
          </cell>
          <cell r="C214">
            <v>162.02959999999999</v>
          </cell>
          <cell r="D214">
            <v>253.06</v>
          </cell>
        </row>
        <row r="215">
          <cell r="A215">
            <v>43769</v>
          </cell>
          <cell r="B215">
            <v>210.10910000000001</v>
          </cell>
          <cell r="C215">
            <v>157.1618</v>
          </cell>
          <cell r="D215">
            <v>256.86</v>
          </cell>
        </row>
        <row r="216">
          <cell r="A216">
            <v>43799</v>
          </cell>
          <cell r="B216">
            <v>211.09110000000001</v>
          </cell>
          <cell r="C216">
            <v>157.49270000000001</v>
          </cell>
          <cell r="D216">
            <v>271.2</v>
          </cell>
        </row>
        <row r="217">
          <cell r="A217">
            <v>43830</v>
          </cell>
          <cell r="B217">
            <v>214.49590000000001</v>
          </cell>
          <cell r="C217">
            <v>157.839</v>
          </cell>
          <cell r="D217">
            <v>259.39</v>
          </cell>
        </row>
        <row r="218">
          <cell r="A218">
            <v>43861</v>
          </cell>
          <cell r="B218">
            <v>214.8425</v>
          </cell>
          <cell r="C218">
            <v>159.81469999999999</v>
          </cell>
          <cell r="D218">
            <v>253.25</v>
          </cell>
        </row>
        <row r="219">
          <cell r="A219">
            <v>43890</v>
          </cell>
          <cell r="B219">
            <v>210.56440000000001</v>
          </cell>
          <cell r="C219">
            <v>157.46729999999999</v>
          </cell>
          <cell r="D219">
            <v>255.19</v>
          </cell>
        </row>
        <row r="220">
          <cell r="A220">
            <v>43921</v>
          </cell>
          <cell r="B220">
            <v>195.22919999999999</v>
          </cell>
          <cell r="C220">
            <v>157.88990000000001</v>
          </cell>
          <cell r="D220">
            <v>254.73</v>
          </cell>
        </row>
        <row r="221">
          <cell r="A221">
            <v>43951</v>
          </cell>
          <cell r="B221">
            <v>199.96940000000001</v>
          </cell>
          <cell r="C221">
            <v>156.49979999999999</v>
          </cell>
          <cell r="D221">
            <v>252.94</v>
          </cell>
        </row>
        <row r="222">
          <cell r="A222">
            <v>43982</v>
          </cell>
          <cell r="B222">
            <v>204.94069999999999</v>
          </cell>
          <cell r="C222">
            <v>155.58840000000001</v>
          </cell>
          <cell r="D222">
            <v>260.26</v>
          </cell>
        </row>
        <row r="223">
          <cell r="A223">
            <v>44012</v>
          </cell>
          <cell r="B223">
            <v>207.3261</v>
          </cell>
          <cell r="C223">
            <v>153.32759999999999</v>
          </cell>
          <cell r="D223">
            <v>261.79000000000002</v>
          </cell>
        </row>
        <row r="224">
          <cell r="A224">
            <v>44043</v>
          </cell>
          <cell r="B224">
            <v>212.79689999999999</v>
          </cell>
          <cell r="C224">
            <v>157.66589999999999</v>
          </cell>
          <cell r="D224">
            <v>262.48</v>
          </cell>
        </row>
        <row r="225">
          <cell r="A225">
            <v>44074</v>
          </cell>
          <cell r="B225">
            <v>216.4633</v>
          </cell>
          <cell r="C225">
            <v>155.24209999999999</v>
          </cell>
          <cell r="D225">
            <v>242.61</v>
          </cell>
        </row>
        <row r="226">
          <cell r="A226">
            <v>44104</v>
          </cell>
          <cell r="B226">
            <v>214.44829999999999</v>
          </cell>
          <cell r="C226">
            <v>151.8458</v>
          </cell>
          <cell r="D226">
            <v>245.76</v>
          </cell>
        </row>
        <row r="227">
          <cell r="A227">
            <v>44135</v>
          </cell>
          <cell r="B227">
            <v>213.44929999999999</v>
          </cell>
          <cell r="C227">
            <v>151.61160000000001</v>
          </cell>
          <cell r="D227">
            <v>228.14</v>
          </cell>
        </row>
        <row r="228">
          <cell r="A228">
            <v>44165</v>
          </cell>
          <cell r="B228">
            <v>219.83080000000001</v>
          </cell>
          <cell r="C228">
            <v>152.7216</v>
          </cell>
          <cell r="D228">
            <v>245.93</v>
          </cell>
        </row>
        <row r="229">
          <cell r="A229">
            <v>44196</v>
          </cell>
          <cell r="B229">
            <v>228.14230000000001</v>
          </cell>
          <cell r="C229">
            <v>160.77699999999999</v>
          </cell>
          <cell r="D229">
            <v>252.08</v>
          </cell>
        </row>
        <row r="230">
          <cell r="A230">
            <v>44227</v>
          </cell>
          <cell r="B230">
            <v>227.6292</v>
          </cell>
          <cell r="C230">
            <v>158.85230000000001</v>
          </cell>
          <cell r="D230">
            <v>254.62</v>
          </cell>
        </row>
        <row r="231">
          <cell r="A231">
            <v>44255</v>
          </cell>
          <cell r="B231">
            <v>232.94370000000001</v>
          </cell>
          <cell r="C231">
            <v>163.80160000000001</v>
          </cell>
          <cell r="D231">
            <v>262.77</v>
          </cell>
        </row>
        <row r="232">
          <cell r="A232">
            <v>44286</v>
          </cell>
          <cell r="B232">
            <v>234.65289999999999</v>
          </cell>
          <cell r="C232">
            <v>164.38720000000001</v>
          </cell>
          <cell r="D232">
            <v>246.39</v>
          </cell>
        </row>
        <row r="233">
          <cell r="A233">
            <v>44316</v>
          </cell>
          <cell r="B233">
            <v>240.7353</v>
          </cell>
          <cell r="C233">
            <v>168.80189999999999</v>
          </cell>
          <cell r="D233">
            <v>262.07</v>
          </cell>
        </row>
        <row r="234">
          <cell r="A234">
            <v>44347</v>
          </cell>
          <cell r="B234">
            <v>243.38579999999999</v>
          </cell>
          <cell r="C234">
            <v>171.77549999999999</v>
          </cell>
          <cell r="D234">
            <v>262.52999999999997</v>
          </cell>
        </row>
        <row r="235">
          <cell r="A235">
            <v>44377</v>
          </cell>
          <cell r="B235">
            <v>241.74449999999999</v>
          </cell>
          <cell r="C235">
            <v>170.81829999999999</v>
          </cell>
          <cell r="D235">
            <v>255.79</v>
          </cell>
        </row>
        <row r="236">
          <cell r="A236">
            <v>44408</v>
          </cell>
          <cell r="B236">
            <v>242.43090000000001</v>
          </cell>
          <cell r="C236">
            <v>172.28980000000001</v>
          </cell>
          <cell r="D236">
            <v>260.68</v>
          </cell>
        </row>
        <row r="237">
          <cell r="A237">
            <v>44439</v>
          </cell>
          <cell r="B237">
            <v>244.67019999999999</v>
          </cell>
          <cell r="C237">
            <v>172.36619999999999</v>
          </cell>
          <cell r="D237">
            <v>267.57</v>
          </cell>
        </row>
        <row r="238">
          <cell r="A238">
            <v>44469</v>
          </cell>
          <cell r="B238">
            <v>244.62610000000001</v>
          </cell>
          <cell r="C238">
            <v>173.9803</v>
          </cell>
          <cell r="D238">
            <v>273.72000000000003</v>
          </cell>
        </row>
        <row r="239">
          <cell r="A239">
            <v>44500</v>
          </cell>
          <cell r="B239">
            <v>247.75219999999999</v>
          </cell>
          <cell r="C239">
            <v>180.72200000000001</v>
          </cell>
          <cell r="D239">
            <v>283</v>
          </cell>
        </row>
        <row r="240">
          <cell r="A240">
            <v>44530</v>
          </cell>
          <cell r="B240">
            <v>242.27799999999999</v>
          </cell>
          <cell r="C240">
            <v>173.5883</v>
          </cell>
          <cell r="D240">
            <v>279.69</v>
          </cell>
        </row>
        <row r="241">
          <cell r="A241">
            <v>44561</v>
          </cell>
          <cell r="B241">
            <v>246.91970000000001</v>
          </cell>
          <cell r="C241">
            <v>173.94470000000001</v>
          </cell>
          <cell r="D241">
            <v>256.73</v>
          </cell>
        </row>
        <row r="242">
          <cell r="A242">
            <v>44592</v>
          </cell>
          <cell r="B242">
            <v>245.2989</v>
          </cell>
          <cell r="C242">
            <v>176.42449999999999</v>
          </cell>
          <cell r="D242">
            <v>221.47</v>
          </cell>
        </row>
        <row r="243">
          <cell r="A243">
            <v>44620</v>
          </cell>
          <cell r="B243">
            <v>246.19589999999999</v>
          </cell>
          <cell r="C243">
            <v>180.12119999999999</v>
          </cell>
          <cell r="D243">
            <v>244.92</v>
          </cell>
        </row>
        <row r="244">
          <cell r="A244">
            <v>44651</v>
          </cell>
          <cell r="B244">
            <v>252.19</v>
          </cell>
          <cell r="C244">
            <v>195.41730000000001</v>
          </cell>
          <cell r="D244">
            <v>255.08</v>
          </cell>
        </row>
        <row r="245">
          <cell r="A245">
            <v>44681</v>
          </cell>
          <cell r="B245">
            <v>253.1618</v>
          </cell>
          <cell r="C245">
            <v>204.0735</v>
          </cell>
          <cell r="D245">
            <v>262.81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12FC4-B5D1-2D48-8DAE-23291DB0F82B}">
  <dimension ref="A1:G268"/>
  <sheetViews>
    <sheetView showGridLines="0" tabSelected="1" workbookViewId="0">
      <selection activeCell="D30" sqref="D30"/>
    </sheetView>
  </sheetViews>
  <sheetFormatPr baseColWidth="10" defaultColWidth="9" defaultRowHeight="16" x14ac:dyDescent="0.2"/>
  <cols>
    <col min="1" max="1" width="29.6640625" style="2" customWidth="1"/>
    <col min="2" max="2" width="20.83203125" style="2" customWidth="1"/>
    <col min="3" max="3" width="19.33203125" style="2" customWidth="1"/>
    <col min="4" max="4" width="12.5" style="2" customWidth="1"/>
    <col min="5" max="5" width="17.1640625" style="2" bestFit="1" customWidth="1"/>
    <col min="6" max="6" width="18.33203125" style="2" bestFit="1" customWidth="1"/>
    <col min="7" max="7" width="13.33203125" style="2" bestFit="1" customWidth="1"/>
    <col min="8" max="11" width="9" style="2"/>
    <col min="12" max="12" width="21.6640625" style="2" bestFit="1" customWidth="1"/>
    <col min="13" max="13" width="15.83203125" style="2" bestFit="1" customWidth="1"/>
    <col min="14" max="14" width="17" style="2" bestFit="1" customWidth="1"/>
    <col min="15" max="15" width="22.6640625" style="2" bestFit="1" customWidth="1"/>
    <col min="16" max="16384" width="9" style="2"/>
  </cols>
  <sheetData>
    <row r="1" spans="1:4" ht="19" x14ac:dyDescent="0.2">
      <c r="A1" s="1" t="s">
        <v>0</v>
      </c>
    </row>
    <row r="2" spans="1:4" x14ac:dyDescent="0.2">
      <c r="A2" s="3"/>
    </row>
    <row r="3" spans="1:4" x14ac:dyDescent="0.2">
      <c r="A3" s="4" t="s">
        <v>1</v>
      </c>
      <c r="B3" s="4"/>
    </row>
    <row r="4" spans="1:4" x14ac:dyDescent="0.2">
      <c r="A4" s="2" t="s">
        <v>2</v>
      </c>
      <c r="B4" s="5" t="s">
        <v>3</v>
      </c>
    </row>
    <row r="5" spans="1:4" x14ac:dyDescent="0.2">
      <c r="A5" s="2" t="s">
        <v>4</v>
      </c>
      <c r="B5" s="5" t="s">
        <v>0</v>
      </c>
    </row>
    <row r="6" spans="1:4" x14ac:dyDescent="0.2">
      <c r="A6" s="2" t="s">
        <v>5</v>
      </c>
      <c r="B6" s="5" t="s">
        <v>6</v>
      </c>
    </row>
    <row r="7" spans="1:4" x14ac:dyDescent="0.2">
      <c r="A7" s="3"/>
    </row>
    <row r="8" spans="1:4" x14ac:dyDescent="0.2">
      <c r="A8" s="2" t="s">
        <v>7</v>
      </c>
      <c r="B8" s="6">
        <f>CORREL(G31:G245,F31:F245)</f>
        <v>7.3777228587440832E-2</v>
      </c>
    </row>
    <row r="10" spans="1:4" x14ac:dyDescent="0.2">
      <c r="A10" s="4" t="s">
        <v>8</v>
      </c>
      <c r="B10" s="7" t="s">
        <v>2</v>
      </c>
      <c r="C10" s="7" t="s">
        <v>4</v>
      </c>
      <c r="D10" s="7" t="s">
        <v>5</v>
      </c>
    </row>
    <row r="11" spans="1:4" x14ac:dyDescent="0.2">
      <c r="A11" s="2" t="s">
        <v>2</v>
      </c>
      <c r="B11" s="8">
        <f>CORREL(E30:E266,E30:E266)</f>
        <v>1</v>
      </c>
      <c r="C11" s="8"/>
      <c r="D11" s="8"/>
    </row>
    <row r="12" spans="1:4" x14ac:dyDescent="0.2">
      <c r="A12" s="2" t="s">
        <v>4</v>
      </c>
      <c r="B12" s="6">
        <f>CORREL(E30:E266,F30:F266)</f>
        <v>0.36204619834198698</v>
      </c>
      <c r="C12" s="6">
        <f>CORREL(F30:F266,F30:F266)</f>
        <v>0.99999999999999989</v>
      </c>
      <c r="D12" s="6"/>
    </row>
    <row r="13" spans="1:4" x14ac:dyDescent="0.2">
      <c r="A13" s="4" t="s">
        <v>5</v>
      </c>
      <c r="B13" s="9">
        <f>CORREL(E30:E266,G30:G266)</f>
        <v>-1.8610643498979591E-3</v>
      </c>
      <c r="C13" s="9">
        <f>CORREL(F30:F266,G30:G266)</f>
        <v>7.3777228587440832E-2</v>
      </c>
      <c r="D13" s="9">
        <f>CORREL(G30:G266,G30:G266)</f>
        <v>1.0000000000000002</v>
      </c>
    </row>
    <row r="15" spans="1:4" x14ac:dyDescent="0.2">
      <c r="A15" s="4" t="s">
        <v>9</v>
      </c>
      <c r="B15" s="4" t="s">
        <v>10</v>
      </c>
      <c r="C15" s="4" t="s">
        <v>11</v>
      </c>
      <c r="D15" s="4" t="s">
        <v>12</v>
      </c>
    </row>
    <row r="16" spans="1:4" x14ac:dyDescent="0.2">
      <c r="A16" s="2" t="s">
        <v>2</v>
      </c>
      <c r="B16" s="10">
        <f>AVERAGE(E31:E268)</f>
        <v>4.3202726698684506E-3</v>
      </c>
      <c r="C16" s="11">
        <f>B16*12</f>
        <v>5.1843272038421408E-2</v>
      </c>
      <c r="D16" s="6">
        <f>(B16-'3M UST yield'!$B$5)/B21</f>
        <v>0.20849365832001154</v>
      </c>
    </row>
    <row r="17" spans="1:7" x14ac:dyDescent="0.2">
      <c r="A17" s="2" t="s">
        <v>4</v>
      </c>
      <c r="B17" s="10">
        <f>AVERAGE(F31:F268)</f>
        <v>3.3177211027136419E-3</v>
      </c>
      <c r="C17" s="11">
        <f t="shared" ref="C17:C18" si="0">B17*12</f>
        <v>3.9812653232563701E-2</v>
      </c>
      <c r="D17" s="6">
        <f>(B17-'3M UST yield'!$B$5)/B22</f>
        <v>7.7397080136749327E-2</v>
      </c>
    </row>
    <row r="18" spans="1:7" x14ac:dyDescent="0.2">
      <c r="A18" s="2" t="s">
        <v>5</v>
      </c>
      <c r="B18" s="10">
        <f>AVERAGE(G31:G268)</f>
        <v>4.4942379146455519E-3</v>
      </c>
      <c r="C18" s="11">
        <f t="shared" si="0"/>
        <v>5.3930854975746623E-2</v>
      </c>
      <c r="D18" s="6">
        <f>(B18-'3M UST yield'!$B$5)/B23</f>
        <v>7.6953005798103741E-2</v>
      </c>
    </row>
    <row r="20" spans="1:7" x14ac:dyDescent="0.2">
      <c r="A20" s="4" t="s">
        <v>13</v>
      </c>
      <c r="B20" s="4" t="s">
        <v>13</v>
      </c>
      <c r="C20" s="4" t="s">
        <v>14</v>
      </c>
    </row>
    <row r="21" spans="1:7" x14ac:dyDescent="0.2">
      <c r="A21" s="2" t="s">
        <v>2</v>
      </c>
      <c r="B21" s="12">
        <f>_xlfn.STDEV.S(E31:E268)</f>
        <v>1.5957176710639173E-2</v>
      </c>
      <c r="C21" s="11">
        <f>B21*SQRT(12)</f>
        <v>5.5277281616363715E-2</v>
      </c>
    </row>
    <row r="22" spans="1:7" x14ac:dyDescent="0.2">
      <c r="A22" s="2" t="s">
        <v>4</v>
      </c>
      <c r="B22" s="12">
        <f>_xlfn.STDEV.S(F31:F268)</f>
        <v>3.0032380777134396E-2</v>
      </c>
      <c r="C22" s="11">
        <f t="shared" ref="C22:C23" si="1">B22*SQRT(12)</f>
        <v>0.1040352187565033</v>
      </c>
    </row>
    <row r="23" spans="1:7" x14ac:dyDescent="0.2">
      <c r="A23" s="2" t="s">
        <v>5</v>
      </c>
      <c r="B23" s="12">
        <f>_xlfn.STDEV.S(G31:G245)</f>
        <v>4.5494459343437627E-2</v>
      </c>
      <c r="C23" s="11">
        <f t="shared" si="1"/>
        <v>0.15759743009142119</v>
      </c>
    </row>
    <row r="25" spans="1:7" x14ac:dyDescent="0.2">
      <c r="B25" s="6"/>
    </row>
    <row r="29" spans="1:7" x14ac:dyDescent="0.2">
      <c r="A29" s="4" t="s">
        <v>15</v>
      </c>
      <c r="B29" s="4" t="s">
        <v>2</v>
      </c>
      <c r="C29" s="4" t="s">
        <v>4</v>
      </c>
      <c r="D29" s="4" t="s">
        <v>5</v>
      </c>
      <c r="E29" s="4" t="s">
        <v>16</v>
      </c>
      <c r="F29" s="4" t="s">
        <v>17</v>
      </c>
      <c r="G29" s="4" t="s">
        <v>18</v>
      </c>
    </row>
    <row r="30" spans="1:7" x14ac:dyDescent="0.2">
      <c r="A30" s="13">
        <v>38138</v>
      </c>
      <c r="B30" s="2">
        <v>100</v>
      </c>
      <c r="C30" s="2">
        <v>100</v>
      </c>
      <c r="D30" s="2">
        <v>100</v>
      </c>
    </row>
    <row r="31" spans="1:7" x14ac:dyDescent="0.2">
      <c r="A31" s="13">
        <v>38168</v>
      </c>
      <c r="B31" s="2">
        <v>100.3432</v>
      </c>
      <c r="C31" s="2">
        <v>97.163799999999995</v>
      </c>
      <c r="D31" s="2">
        <v>100.06</v>
      </c>
      <c r="E31" s="12">
        <f>LN(B31/B30)</f>
        <v>3.4261241281566971E-3</v>
      </c>
      <c r="F31" s="12">
        <f>LN(C31/C30)</f>
        <v>-2.877197187376225E-2</v>
      </c>
      <c r="G31" s="12">
        <f t="shared" ref="G31:G94" si="2">LN(D31/D30)</f>
        <v>5.9982007196754947E-4</v>
      </c>
    </row>
    <row r="32" spans="1:7" x14ac:dyDescent="0.2">
      <c r="A32" s="13">
        <v>38199</v>
      </c>
      <c r="B32" s="2">
        <v>100.03060000000001</v>
      </c>
      <c r="C32" s="2">
        <v>95.269599999999997</v>
      </c>
      <c r="D32" s="2">
        <v>88.94</v>
      </c>
      <c r="E32" s="12">
        <f t="shared" ref="E32:G95" si="3">LN(B32/B31)</f>
        <v>-3.1201709366080093E-3</v>
      </c>
      <c r="F32" s="12">
        <f t="shared" si="3"/>
        <v>-1.9687446997926416E-2</v>
      </c>
      <c r="G32" s="12">
        <f t="shared" si="2"/>
        <v>-0.11780802097750864</v>
      </c>
    </row>
    <row r="33" spans="1:7" x14ac:dyDescent="0.2">
      <c r="A33" s="13">
        <v>38230</v>
      </c>
      <c r="B33" s="2">
        <v>100.1665</v>
      </c>
      <c r="C33" s="2">
        <v>93.808199999999999</v>
      </c>
      <c r="D33" s="2">
        <v>95.37</v>
      </c>
      <c r="E33" s="12">
        <f t="shared" si="3"/>
        <v>1.3576622326172719E-3</v>
      </c>
      <c r="F33" s="12">
        <f t="shared" si="3"/>
        <v>-1.5458494882488995E-2</v>
      </c>
      <c r="G33" s="12">
        <f t="shared" si="2"/>
        <v>6.9802078508270665E-2</v>
      </c>
    </row>
    <row r="34" spans="1:7" x14ac:dyDescent="0.2">
      <c r="A34" s="13">
        <v>38260</v>
      </c>
      <c r="B34" s="2">
        <v>101.1825</v>
      </c>
      <c r="C34" s="2">
        <v>95.651499999999999</v>
      </c>
      <c r="D34" s="2">
        <v>100.44</v>
      </c>
      <c r="E34" s="12">
        <f t="shared" si="3"/>
        <v>1.0092015586687268E-2</v>
      </c>
      <c r="F34" s="12">
        <f t="shared" si="3"/>
        <v>1.9459105703979029E-2</v>
      </c>
      <c r="G34" s="12">
        <f t="shared" si="2"/>
        <v>5.1796470698563128E-2</v>
      </c>
    </row>
    <row r="35" spans="1:7" x14ac:dyDescent="0.2">
      <c r="A35" s="13">
        <v>38291</v>
      </c>
      <c r="B35" s="2">
        <v>102.48050000000001</v>
      </c>
      <c r="C35" s="2">
        <v>100.26479999999999</v>
      </c>
      <c r="D35" s="2">
        <v>95.53</v>
      </c>
      <c r="E35" s="12">
        <f t="shared" si="3"/>
        <v>1.2746719578412479E-2</v>
      </c>
      <c r="F35" s="12">
        <f t="shared" si="3"/>
        <v>4.7103308275106712E-2</v>
      </c>
      <c r="G35" s="12">
        <f t="shared" si="2"/>
        <v>-5.0120200007467239E-2</v>
      </c>
    </row>
    <row r="36" spans="1:7" x14ac:dyDescent="0.2">
      <c r="A36" s="13">
        <v>38321</v>
      </c>
      <c r="B36" s="2">
        <v>105.1956</v>
      </c>
      <c r="C36" s="2">
        <v>106.1103</v>
      </c>
      <c r="D36" s="2">
        <v>92.64</v>
      </c>
      <c r="E36" s="12">
        <f t="shared" si="3"/>
        <v>2.6148937756501615E-2</v>
      </c>
      <c r="F36" s="12">
        <f t="shared" si="3"/>
        <v>5.6664432923238278E-2</v>
      </c>
      <c r="G36" s="12">
        <f t="shared" si="2"/>
        <v>-3.0719320457231861E-2</v>
      </c>
    </row>
    <row r="37" spans="1:7" x14ac:dyDescent="0.2">
      <c r="A37" s="13">
        <v>38352</v>
      </c>
      <c r="B37" s="2">
        <v>106.8844</v>
      </c>
      <c r="C37" s="2">
        <v>106.8792</v>
      </c>
      <c r="D37" s="2">
        <v>90.88</v>
      </c>
      <c r="E37" s="12">
        <f t="shared" si="3"/>
        <v>1.5926402271782356E-2</v>
      </c>
      <c r="F37" s="12">
        <f t="shared" si="3"/>
        <v>7.2201055941446763E-3</v>
      </c>
      <c r="G37" s="12">
        <f t="shared" si="2"/>
        <v>-1.9181058851843999E-2</v>
      </c>
    </row>
    <row r="38" spans="1:7" x14ac:dyDescent="0.2">
      <c r="A38" s="13">
        <v>38383</v>
      </c>
      <c r="B38" s="2">
        <v>106.52419999999999</v>
      </c>
      <c r="C38" s="2">
        <v>101.1151</v>
      </c>
      <c r="D38" s="2">
        <v>90.22</v>
      </c>
      <c r="E38" s="12">
        <f t="shared" si="3"/>
        <v>-3.3756872220499943E-3</v>
      </c>
      <c r="F38" s="12">
        <f t="shared" si="3"/>
        <v>-5.5439752784408075E-2</v>
      </c>
      <c r="G38" s="12">
        <f t="shared" si="2"/>
        <v>-7.288822992591263E-3</v>
      </c>
    </row>
    <row r="39" spans="1:7" x14ac:dyDescent="0.2">
      <c r="A39" s="13">
        <v>38411</v>
      </c>
      <c r="B39" s="2">
        <v>108.04989999999999</v>
      </c>
      <c r="C39" s="2">
        <v>101.1915</v>
      </c>
      <c r="D39" s="2">
        <v>98.01</v>
      </c>
      <c r="E39" s="12">
        <f t="shared" si="3"/>
        <v>1.4220968071420554E-2</v>
      </c>
      <c r="F39" s="12">
        <f t="shared" si="3"/>
        <v>7.5528928499566446E-4</v>
      </c>
      <c r="G39" s="12">
        <f t="shared" si="2"/>
        <v>8.281838230083878E-2</v>
      </c>
    </row>
    <row r="40" spans="1:7" x14ac:dyDescent="0.2">
      <c r="A40" s="13">
        <v>38442</v>
      </c>
      <c r="B40" s="2">
        <v>107.88339999999999</v>
      </c>
      <c r="C40" s="2">
        <v>101.56829999999999</v>
      </c>
      <c r="D40" s="2">
        <v>103.41</v>
      </c>
      <c r="E40" s="12">
        <f t="shared" si="3"/>
        <v>-1.5421431803024944E-3</v>
      </c>
      <c r="F40" s="12">
        <f t="shared" si="3"/>
        <v>3.7167173548119403E-3</v>
      </c>
      <c r="G40" s="12">
        <f t="shared" si="2"/>
        <v>5.3632154915795108E-2</v>
      </c>
    </row>
    <row r="41" spans="1:7" x14ac:dyDescent="0.2">
      <c r="A41" s="13">
        <v>38472</v>
      </c>
      <c r="B41" s="2">
        <v>106.7654</v>
      </c>
      <c r="C41" s="2">
        <v>98.065100000000001</v>
      </c>
      <c r="D41" s="2">
        <v>105.18</v>
      </c>
      <c r="E41" s="12">
        <f t="shared" si="3"/>
        <v>-1.0417110275697606E-2</v>
      </c>
      <c r="F41" s="12">
        <f t="shared" si="3"/>
        <v>-3.5099934741017177E-2</v>
      </c>
      <c r="G41" s="12">
        <f t="shared" si="2"/>
        <v>1.697149896431446E-2</v>
      </c>
    </row>
    <row r="42" spans="1:7" x14ac:dyDescent="0.2">
      <c r="A42" s="13">
        <v>38503</v>
      </c>
      <c r="B42" s="2">
        <v>106.9217</v>
      </c>
      <c r="C42" s="2">
        <v>101.61920000000001</v>
      </c>
      <c r="D42" s="2">
        <v>107.37</v>
      </c>
      <c r="E42" s="12">
        <f t="shared" si="3"/>
        <v>1.4628868834290838E-3</v>
      </c>
      <c r="F42" s="12">
        <f t="shared" si="3"/>
        <v>3.5600949823782931E-2</v>
      </c>
      <c r="G42" s="12">
        <f t="shared" si="2"/>
        <v>2.0607645284846019E-2</v>
      </c>
    </row>
    <row r="43" spans="1:7" x14ac:dyDescent="0.2">
      <c r="A43" s="13">
        <v>38533</v>
      </c>
      <c r="B43" s="2">
        <v>108.31829999999999</v>
      </c>
      <c r="C43" s="2">
        <v>105.9066</v>
      </c>
      <c r="D43" s="2">
        <v>109.7</v>
      </c>
      <c r="E43" s="12">
        <f t="shared" si="3"/>
        <v>1.2977323919077311E-2</v>
      </c>
      <c r="F43" s="12">
        <f t="shared" si="3"/>
        <v>4.1325079942994461E-2</v>
      </c>
      <c r="G43" s="12">
        <f t="shared" si="2"/>
        <v>2.1468553835140319E-2</v>
      </c>
    </row>
    <row r="44" spans="1:7" x14ac:dyDescent="0.2">
      <c r="A44" s="13">
        <v>38564</v>
      </c>
      <c r="B44" s="2">
        <v>110.40130000000001</v>
      </c>
      <c r="C44" s="2">
        <v>106.7315</v>
      </c>
      <c r="D44" s="2">
        <v>110.22</v>
      </c>
      <c r="E44" s="12">
        <f t="shared" si="3"/>
        <v>1.9047794334466857E-2</v>
      </c>
      <c r="F44" s="12">
        <f t="shared" si="3"/>
        <v>7.7587613709177352E-3</v>
      </c>
      <c r="G44" s="12">
        <f t="shared" si="2"/>
        <v>4.7290011739046329E-3</v>
      </c>
    </row>
    <row r="45" spans="1:7" x14ac:dyDescent="0.2">
      <c r="A45" s="13">
        <v>38595</v>
      </c>
      <c r="B45" s="2">
        <v>111.37649999999999</v>
      </c>
      <c r="C45" s="2">
        <v>105.7997</v>
      </c>
      <c r="D45" s="2">
        <v>116.78</v>
      </c>
      <c r="E45" s="12">
        <f t="shared" si="3"/>
        <v>8.7944445777636653E-3</v>
      </c>
      <c r="F45" s="12">
        <f t="shared" si="3"/>
        <v>-8.7686511010335918E-3</v>
      </c>
      <c r="G45" s="12">
        <f t="shared" si="2"/>
        <v>5.7813454400302229E-2</v>
      </c>
    </row>
    <row r="46" spans="1:7" x14ac:dyDescent="0.2">
      <c r="A46" s="13">
        <v>38625</v>
      </c>
      <c r="B46" s="2">
        <v>113.18770000000001</v>
      </c>
      <c r="C46" s="2">
        <v>107.256</v>
      </c>
      <c r="D46" s="2">
        <v>118.37</v>
      </c>
      <c r="E46" s="12">
        <f t="shared" si="3"/>
        <v>1.6131148907891885E-2</v>
      </c>
      <c r="F46" s="12">
        <f t="shared" si="3"/>
        <v>1.3670816417833612E-2</v>
      </c>
      <c r="G46" s="12">
        <f t="shared" si="2"/>
        <v>1.3523489110410625E-2</v>
      </c>
    </row>
    <row r="47" spans="1:7" x14ac:dyDescent="0.2">
      <c r="A47" s="13">
        <v>38656</v>
      </c>
      <c r="B47" s="2">
        <v>111.53959999999999</v>
      </c>
      <c r="C47" s="2">
        <v>105.14790000000001</v>
      </c>
      <c r="D47" s="2">
        <v>125.73</v>
      </c>
      <c r="E47" s="12">
        <f t="shared" si="3"/>
        <v>-1.4667817824095443E-2</v>
      </c>
      <c r="F47" s="12">
        <f t="shared" si="3"/>
        <v>-1.9850569819313213E-2</v>
      </c>
      <c r="G47" s="12">
        <f t="shared" si="2"/>
        <v>6.0321438639287579E-2</v>
      </c>
    </row>
    <row r="48" spans="1:7" x14ac:dyDescent="0.2">
      <c r="A48" s="13">
        <v>38686</v>
      </c>
      <c r="B48" s="2">
        <v>113.19110000000001</v>
      </c>
      <c r="C48" s="2">
        <v>109.5321</v>
      </c>
      <c r="D48" s="2">
        <v>127.77</v>
      </c>
      <c r="E48" s="12">
        <f t="shared" si="3"/>
        <v>1.4697855972546095E-2</v>
      </c>
      <c r="F48" s="12">
        <f t="shared" si="3"/>
        <v>4.0849726501273678E-2</v>
      </c>
      <c r="G48" s="12">
        <f t="shared" si="2"/>
        <v>1.6095021998141983E-2</v>
      </c>
    </row>
    <row r="49" spans="1:7" x14ac:dyDescent="0.2">
      <c r="A49" s="13">
        <v>38717</v>
      </c>
      <c r="B49" s="2">
        <v>115.0158</v>
      </c>
      <c r="C49" s="2">
        <v>106.75700000000001</v>
      </c>
      <c r="D49" s="2">
        <v>129.93</v>
      </c>
      <c r="E49" s="12">
        <f t="shared" si="3"/>
        <v>1.5991969460185874E-2</v>
      </c>
      <c r="F49" s="12">
        <f t="shared" si="3"/>
        <v>-2.5662433251860569E-2</v>
      </c>
      <c r="G49" s="12">
        <f t="shared" si="2"/>
        <v>1.6764071291413298E-2</v>
      </c>
    </row>
    <row r="50" spans="1:7" x14ac:dyDescent="0.2">
      <c r="A50" s="13">
        <v>38748</v>
      </c>
      <c r="B50" s="2">
        <v>118.7264</v>
      </c>
      <c r="C50" s="2">
        <v>109.65430000000001</v>
      </c>
      <c r="D50" s="2">
        <v>128.88999999999999</v>
      </c>
      <c r="E50" s="12">
        <f t="shared" si="3"/>
        <v>3.1752176091585205E-2</v>
      </c>
      <c r="F50" s="12">
        <f t="shared" si="3"/>
        <v>2.6777466051896768E-2</v>
      </c>
      <c r="G50" s="12">
        <f t="shared" si="2"/>
        <v>-8.0365164779569419E-3</v>
      </c>
    </row>
    <row r="51" spans="1:7" x14ac:dyDescent="0.2">
      <c r="A51" s="13">
        <v>38776</v>
      </c>
      <c r="B51" s="2">
        <v>119.12739999999999</v>
      </c>
      <c r="C51" s="2">
        <v>106.7824</v>
      </c>
      <c r="D51" s="2">
        <v>125.63</v>
      </c>
      <c r="E51" s="12">
        <f t="shared" si="3"/>
        <v>3.3718223540697354E-3</v>
      </c>
      <c r="F51" s="12">
        <f t="shared" si="3"/>
        <v>-2.653957084267743E-2</v>
      </c>
      <c r="G51" s="12">
        <f t="shared" si="2"/>
        <v>-2.5618248400361667E-2</v>
      </c>
    </row>
    <row r="52" spans="1:7" x14ac:dyDescent="0.2">
      <c r="A52" s="13">
        <v>38807</v>
      </c>
      <c r="B52" s="2">
        <v>121.2987</v>
      </c>
      <c r="C52" s="2">
        <v>111.14109999999999</v>
      </c>
      <c r="D52" s="2">
        <v>126.31</v>
      </c>
      <c r="E52" s="12">
        <f t="shared" si="3"/>
        <v>1.8062589986634181E-2</v>
      </c>
      <c r="F52" s="12">
        <f t="shared" si="3"/>
        <v>4.0007446290885602E-2</v>
      </c>
      <c r="G52" s="12">
        <f t="shared" si="2"/>
        <v>5.3981237695575309E-3</v>
      </c>
    </row>
    <row r="53" spans="1:7" x14ac:dyDescent="0.2">
      <c r="A53" s="13">
        <v>38837</v>
      </c>
      <c r="B53" s="2">
        <v>123.98650000000001</v>
      </c>
      <c r="C53" s="2">
        <v>114.38460000000001</v>
      </c>
      <c r="D53" s="2">
        <v>128.62</v>
      </c>
      <c r="E53" s="12">
        <f t="shared" si="3"/>
        <v>2.1916590047854678E-2</v>
      </c>
      <c r="F53" s="12">
        <f t="shared" si="3"/>
        <v>2.8765889270153097E-2</v>
      </c>
      <c r="G53" s="12">
        <f t="shared" si="2"/>
        <v>1.8123117920833137E-2</v>
      </c>
    </row>
    <row r="54" spans="1:7" x14ac:dyDescent="0.2">
      <c r="A54" s="13">
        <v>38868</v>
      </c>
      <c r="B54" s="2">
        <v>122.3759</v>
      </c>
      <c r="C54" s="2">
        <v>111.29389999999999</v>
      </c>
      <c r="D54" s="2">
        <v>124.39</v>
      </c>
      <c r="E54" s="12">
        <f t="shared" si="3"/>
        <v>-1.3075233443480799E-2</v>
      </c>
      <c r="F54" s="12">
        <f t="shared" si="3"/>
        <v>-2.739200454845982E-2</v>
      </c>
      <c r="G54" s="12">
        <f t="shared" si="2"/>
        <v>-3.3440529484843856E-2</v>
      </c>
    </row>
    <row r="55" spans="1:7" x14ac:dyDescent="0.2">
      <c r="A55" s="13">
        <v>38898</v>
      </c>
      <c r="B55" s="2">
        <v>122.24679999999999</v>
      </c>
      <c r="C55" s="2">
        <v>109.02800000000001</v>
      </c>
      <c r="D55" s="2">
        <v>124.92</v>
      </c>
      <c r="E55" s="12">
        <f t="shared" si="3"/>
        <v>-1.0555031236735759E-3</v>
      </c>
      <c r="F55" s="12">
        <f t="shared" si="3"/>
        <v>-2.0569719976276078E-2</v>
      </c>
      <c r="G55" s="12">
        <f t="shared" si="2"/>
        <v>4.2517411930046295E-3</v>
      </c>
    </row>
    <row r="56" spans="1:7" x14ac:dyDescent="0.2">
      <c r="A56" s="13">
        <v>38929</v>
      </c>
      <c r="B56" s="2">
        <v>122.5968</v>
      </c>
      <c r="C56" s="2">
        <v>106.3802</v>
      </c>
      <c r="D56" s="2">
        <v>127.36</v>
      </c>
      <c r="E56" s="12">
        <f t="shared" si="3"/>
        <v>2.8589698762786359E-3</v>
      </c>
      <c r="F56" s="12">
        <f t="shared" si="3"/>
        <v>-2.4585260609836453E-2</v>
      </c>
      <c r="G56" s="12">
        <f t="shared" si="2"/>
        <v>1.9344189681195008E-2</v>
      </c>
    </row>
    <row r="57" spans="1:7" x14ac:dyDescent="0.2">
      <c r="A57" s="13">
        <v>38960</v>
      </c>
      <c r="B57" s="2">
        <v>123.6433</v>
      </c>
      <c r="C57" s="2">
        <v>107.85680000000001</v>
      </c>
      <c r="D57" s="2">
        <v>130.37</v>
      </c>
      <c r="E57" s="12">
        <f t="shared" si="3"/>
        <v>8.4998852796471722E-3</v>
      </c>
      <c r="F57" s="12">
        <f t="shared" si="3"/>
        <v>1.3784952015666272E-2</v>
      </c>
      <c r="G57" s="12">
        <f t="shared" si="2"/>
        <v>2.3358839578614489E-2</v>
      </c>
    </row>
    <row r="58" spans="1:7" x14ac:dyDescent="0.2">
      <c r="A58" s="13">
        <v>38990</v>
      </c>
      <c r="B58" s="2">
        <v>123.8031</v>
      </c>
      <c r="C58" s="2">
        <v>106.6144</v>
      </c>
      <c r="D58" s="2">
        <v>137.27000000000001</v>
      </c>
      <c r="E58" s="12">
        <f t="shared" si="3"/>
        <v>1.2915930255200487E-3</v>
      </c>
      <c r="F58" s="12">
        <f t="shared" si="3"/>
        <v>-1.1585834344280149E-2</v>
      </c>
      <c r="G58" s="12">
        <f t="shared" si="2"/>
        <v>5.1573227588880756E-2</v>
      </c>
    </row>
    <row r="59" spans="1:7" x14ac:dyDescent="0.2">
      <c r="A59" s="13">
        <v>39021</v>
      </c>
      <c r="B59" s="2">
        <v>125.9948</v>
      </c>
      <c r="C59" s="2">
        <v>108.4577</v>
      </c>
      <c r="D59" s="2">
        <v>142.44999999999999</v>
      </c>
      <c r="E59" s="12">
        <f t="shared" si="3"/>
        <v>1.7548235933872232E-2</v>
      </c>
      <c r="F59" s="12">
        <f t="shared" si="3"/>
        <v>1.7141648177080162E-2</v>
      </c>
      <c r="G59" s="12">
        <f t="shared" si="2"/>
        <v>3.7041271680348861E-2</v>
      </c>
    </row>
    <row r="60" spans="1:7" x14ac:dyDescent="0.2">
      <c r="A60" s="13">
        <v>39051</v>
      </c>
      <c r="B60" s="2">
        <v>128.6044</v>
      </c>
      <c r="C60" s="2">
        <v>110.8661</v>
      </c>
      <c r="D60" s="2">
        <v>139.34</v>
      </c>
      <c r="E60" s="12">
        <f t="shared" si="3"/>
        <v>2.0500389578601043E-2</v>
      </c>
      <c r="F60" s="12">
        <f t="shared" si="3"/>
        <v>2.1962931619404831E-2</v>
      </c>
      <c r="G60" s="12">
        <f t="shared" si="2"/>
        <v>-2.2074071341944397E-2</v>
      </c>
    </row>
    <row r="61" spans="1:7" x14ac:dyDescent="0.2">
      <c r="A61" s="13">
        <v>39082</v>
      </c>
      <c r="B61" s="2">
        <v>130.96270000000001</v>
      </c>
      <c r="C61" s="2">
        <v>115.35209999999999</v>
      </c>
      <c r="D61" s="2">
        <v>143.94</v>
      </c>
      <c r="E61" s="12">
        <f t="shared" si="3"/>
        <v>1.8171523995451275E-2</v>
      </c>
      <c r="F61" s="12">
        <f t="shared" si="3"/>
        <v>3.9666023082766851E-2</v>
      </c>
      <c r="G61" s="12">
        <f t="shared" si="2"/>
        <v>3.2479556477685419E-2</v>
      </c>
    </row>
    <row r="62" spans="1:7" x14ac:dyDescent="0.2">
      <c r="A62" s="13">
        <v>39113</v>
      </c>
      <c r="B62" s="2">
        <v>132.70240000000001</v>
      </c>
      <c r="C62" s="2">
        <v>117.96429999999999</v>
      </c>
      <c r="D62" s="2">
        <v>140.44</v>
      </c>
      <c r="E62" s="12">
        <f t="shared" si="3"/>
        <v>1.319647725003995E-2</v>
      </c>
      <c r="F62" s="12">
        <f t="shared" si="3"/>
        <v>2.2392846401923062E-2</v>
      </c>
      <c r="G62" s="12">
        <f t="shared" si="2"/>
        <v>-2.4616194779426729E-2</v>
      </c>
    </row>
    <row r="63" spans="1:7" x14ac:dyDescent="0.2">
      <c r="A63" s="13">
        <v>39141</v>
      </c>
      <c r="B63" s="2">
        <v>133.68450000000001</v>
      </c>
      <c r="C63" s="2">
        <v>112.80110000000001</v>
      </c>
      <c r="D63" s="2">
        <v>137.04</v>
      </c>
      <c r="E63" s="12">
        <f t="shared" si="3"/>
        <v>7.3735191154510622E-3</v>
      </c>
      <c r="F63" s="12">
        <f t="shared" si="3"/>
        <v>-4.4755945528146865E-2</v>
      </c>
      <c r="G63" s="12">
        <f t="shared" si="2"/>
        <v>-2.4507497284367075E-2</v>
      </c>
    </row>
    <row r="64" spans="1:7" x14ac:dyDescent="0.2">
      <c r="A64" s="13">
        <v>39172</v>
      </c>
      <c r="B64" s="2">
        <v>135.33590000000001</v>
      </c>
      <c r="C64" s="2">
        <v>109.93429999999999</v>
      </c>
      <c r="D64" s="2">
        <v>139.22</v>
      </c>
      <c r="E64" s="12">
        <f t="shared" si="3"/>
        <v>1.2277290072893108E-2</v>
      </c>
      <c r="F64" s="12">
        <f t="shared" si="3"/>
        <v>-2.5743176162726415E-2</v>
      </c>
      <c r="G64" s="12">
        <f t="shared" si="2"/>
        <v>1.578256172465595E-2</v>
      </c>
    </row>
    <row r="65" spans="1:7" x14ac:dyDescent="0.2">
      <c r="A65" s="13">
        <v>39202</v>
      </c>
      <c r="B65" s="2">
        <v>138.07130000000001</v>
      </c>
      <c r="C65" s="2">
        <v>114.349</v>
      </c>
      <c r="D65" s="2">
        <v>140.41</v>
      </c>
      <c r="E65" s="12">
        <f t="shared" si="3"/>
        <v>2.0010382126583862E-2</v>
      </c>
      <c r="F65" s="12">
        <f t="shared" si="3"/>
        <v>3.9372260722926163E-2</v>
      </c>
      <c r="G65" s="12">
        <f t="shared" si="2"/>
        <v>8.5112983860303401E-3</v>
      </c>
    </row>
    <row r="66" spans="1:7" x14ac:dyDescent="0.2">
      <c r="A66" s="13">
        <v>39233</v>
      </c>
      <c r="B66" s="2">
        <v>141.2586</v>
      </c>
      <c r="C66" s="2">
        <v>120.22</v>
      </c>
      <c r="D66" s="2">
        <v>145.47999999999999</v>
      </c>
      <c r="E66" s="12">
        <f t="shared" si="3"/>
        <v>2.2822034731283698E-2</v>
      </c>
      <c r="F66" s="12">
        <f t="shared" si="3"/>
        <v>5.0068222261356293E-2</v>
      </c>
      <c r="G66" s="12">
        <f t="shared" si="2"/>
        <v>3.5471905992237297E-2</v>
      </c>
    </row>
    <row r="67" spans="1:7" x14ac:dyDescent="0.2">
      <c r="A67" s="13">
        <v>39263</v>
      </c>
      <c r="B67" s="2">
        <v>142.3596</v>
      </c>
      <c r="C67" s="2">
        <v>123.86069999999999</v>
      </c>
      <c r="D67" s="2">
        <v>146.30000000000001</v>
      </c>
      <c r="E67" s="12">
        <f t="shared" si="3"/>
        <v>7.7639977311280287E-3</v>
      </c>
      <c r="F67" s="12">
        <f t="shared" si="3"/>
        <v>2.98341494249925E-2</v>
      </c>
      <c r="G67" s="12">
        <f t="shared" si="2"/>
        <v>5.6206879072905188E-3</v>
      </c>
    </row>
    <row r="68" spans="1:7" x14ac:dyDescent="0.2">
      <c r="A68" s="13">
        <v>39294</v>
      </c>
      <c r="B68" s="2">
        <v>142.3528</v>
      </c>
      <c r="C68" s="2">
        <v>117.9286</v>
      </c>
      <c r="D68" s="2">
        <v>150.5</v>
      </c>
      <c r="E68" s="12">
        <f t="shared" si="3"/>
        <v>-4.776750152987017E-5</v>
      </c>
      <c r="F68" s="12">
        <f t="shared" si="3"/>
        <v>-4.9078190453760814E-2</v>
      </c>
      <c r="G68" s="12">
        <f t="shared" si="2"/>
        <v>2.8303776162851724E-2</v>
      </c>
    </row>
    <row r="69" spans="1:7" x14ac:dyDescent="0.2">
      <c r="A69" s="13">
        <v>39325</v>
      </c>
      <c r="B69" s="2">
        <v>140.1747</v>
      </c>
      <c r="C69" s="2">
        <v>112.49550000000001</v>
      </c>
      <c r="D69" s="2">
        <v>146.36000000000001</v>
      </c>
      <c r="E69" s="12">
        <f t="shared" si="3"/>
        <v>-1.541898153295649E-2</v>
      </c>
      <c r="F69" s="12">
        <f t="shared" si="3"/>
        <v>-4.7166135737794143E-2</v>
      </c>
      <c r="G69" s="12">
        <f t="shared" si="2"/>
        <v>-2.7893744037924283E-2</v>
      </c>
    </row>
    <row r="70" spans="1:7" x14ac:dyDescent="0.2">
      <c r="A70" s="13">
        <v>39355</v>
      </c>
      <c r="B70" s="2">
        <v>143.96680000000001</v>
      </c>
      <c r="C70" s="2">
        <v>118.2698</v>
      </c>
      <c r="D70" s="2">
        <v>151.41999999999999</v>
      </c>
      <c r="E70" s="12">
        <f t="shared" si="3"/>
        <v>2.6693215612896667E-2</v>
      </c>
      <c r="F70" s="12">
        <f t="shared" si="3"/>
        <v>5.0055234371230176E-2</v>
      </c>
      <c r="G70" s="12">
        <f t="shared" si="2"/>
        <v>3.3988092524154356E-2</v>
      </c>
    </row>
    <row r="71" spans="1:7" x14ac:dyDescent="0.2">
      <c r="A71" s="13">
        <v>39386</v>
      </c>
      <c r="B71" s="2">
        <v>148.52019999999999</v>
      </c>
      <c r="C71" s="2">
        <v>123.0663</v>
      </c>
      <c r="D71" s="2">
        <v>155.02000000000001</v>
      </c>
      <c r="E71" s="12">
        <f t="shared" si="3"/>
        <v>3.1138258489529294E-2</v>
      </c>
      <c r="F71" s="12">
        <f t="shared" si="3"/>
        <v>3.9754779325513898E-2</v>
      </c>
      <c r="G71" s="12">
        <f t="shared" si="2"/>
        <v>2.3496708178204841E-2</v>
      </c>
    </row>
    <row r="72" spans="1:7" x14ac:dyDescent="0.2">
      <c r="A72" s="13">
        <v>39416</v>
      </c>
      <c r="B72" s="2">
        <v>146.7294</v>
      </c>
      <c r="C72" s="2">
        <v>121.8952</v>
      </c>
      <c r="D72" s="2">
        <v>162.55000000000001</v>
      </c>
      <c r="E72" s="12">
        <f t="shared" si="3"/>
        <v>-1.2130901860265986E-2</v>
      </c>
      <c r="F72" s="12">
        <f t="shared" si="3"/>
        <v>-9.5615753673940346E-3</v>
      </c>
      <c r="G72" s="12">
        <f t="shared" si="2"/>
        <v>4.7431505896548945E-2</v>
      </c>
    </row>
    <row r="73" spans="1:7" x14ac:dyDescent="0.2">
      <c r="A73" s="13">
        <v>39447</v>
      </c>
      <c r="B73" s="2">
        <v>147.41239999999999</v>
      </c>
      <c r="C73" s="2">
        <v>122.2873</v>
      </c>
      <c r="D73" s="2">
        <v>162.09</v>
      </c>
      <c r="E73" s="12">
        <f t="shared" si="3"/>
        <v>4.6440269796440324E-3</v>
      </c>
      <c r="F73" s="12">
        <f t="shared" si="3"/>
        <v>3.2115351182701712E-3</v>
      </c>
      <c r="G73" s="12">
        <f t="shared" si="2"/>
        <v>-2.8339102258302874E-3</v>
      </c>
    </row>
    <row r="74" spans="1:7" x14ac:dyDescent="0.2">
      <c r="A74" s="13">
        <v>39478</v>
      </c>
      <c r="B74" s="2">
        <v>145.23089999999999</v>
      </c>
      <c r="C74" s="2">
        <v>127.3385</v>
      </c>
      <c r="D74" s="2">
        <v>165.12</v>
      </c>
      <c r="E74" s="12">
        <f t="shared" si="3"/>
        <v>-1.4909211380101872E-2</v>
      </c>
      <c r="F74" s="12">
        <f t="shared" si="3"/>
        <v>4.047570073944174E-2</v>
      </c>
      <c r="G74" s="12">
        <f t="shared" si="2"/>
        <v>1.8520745769113802E-2</v>
      </c>
    </row>
    <row r="75" spans="1:7" x14ac:dyDescent="0.2">
      <c r="A75" s="13">
        <v>39507</v>
      </c>
      <c r="B75" s="2">
        <v>147.56190000000001</v>
      </c>
      <c r="C75" s="2">
        <v>135.75540000000001</v>
      </c>
      <c r="D75" s="2">
        <v>170.32</v>
      </c>
      <c r="E75" s="12">
        <f t="shared" si="3"/>
        <v>1.5922859096534993E-2</v>
      </c>
      <c r="F75" s="12">
        <f t="shared" si="3"/>
        <v>6.4005841996890411E-2</v>
      </c>
      <c r="G75" s="12">
        <f t="shared" si="2"/>
        <v>3.1006538292026063E-2</v>
      </c>
    </row>
    <row r="76" spans="1:7" x14ac:dyDescent="0.2">
      <c r="A76" s="13">
        <v>39538</v>
      </c>
      <c r="B76" s="2">
        <v>144.4494</v>
      </c>
      <c r="C76" s="2">
        <v>135.03229999999999</v>
      </c>
      <c r="D76" s="2">
        <v>163.09</v>
      </c>
      <c r="E76" s="12">
        <f t="shared" si="3"/>
        <v>-2.1318475546546679E-2</v>
      </c>
      <c r="F76" s="12">
        <f t="shared" si="3"/>
        <v>-5.3407279486493561E-3</v>
      </c>
      <c r="G76" s="12">
        <f t="shared" si="2"/>
        <v>-4.3376824916397612E-2</v>
      </c>
    </row>
    <row r="77" spans="1:7" x14ac:dyDescent="0.2">
      <c r="A77" s="13">
        <v>39568</v>
      </c>
      <c r="B77" s="2">
        <v>145.27510000000001</v>
      </c>
      <c r="C77" s="2">
        <v>132.12989999999999</v>
      </c>
      <c r="D77" s="2">
        <v>162.77000000000001</v>
      </c>
      <c r="E77" s="12">
        <f t="shared" si="3"/>
        <v>5.6999130933931197E-3</v>
      </c>
      <c r="F77" s="12">
        <f t="shared" si="3"/>
        <v>-2.1728479484311995E-2</v>
      </c>
      <c r="G77" s="12">
        <f t="shared" si="2"/>
        <v>-1.9640342654195305E-3</v>
      </c>
    </row>
    <row r="78" spans="1:7" x14ac:dyDescent="0.2">
      <c r="A78" s="13">
        <v>39599</v>
      </c>
      <c r="B78" s="2">
        <v>148.17699999999999</v>
      </c>
      <c r="C78" s="2">
        <v>134.0292</v>
      </c>
      <c r="D78" s="2">
        <v>163.74</v>
      </c>
      <c r="E78" s="12">
        <f t="shared" si="3"/>
        <v>1.9778318825765109E-2</v>
      </c>
      <c r="F78" s="12">
        <f t="shared" si="3"/>
        <v>1.4272157064194779E-2</v>
      </c>
      <c r="G78" s="12">
        <f t="shared" si="2"/>
        <v>5.9416425448952899E-3</v>
      </c>
    </row>
    <row r="79" spans="1:7" x14ac:dyDescent="0.2">
      <c r="A79" s="13">
        <v>39629</v>
      </c>
      <c r="B79" s="2">
        <v>148.17019999999999</v>
      </c>
      <c r="C79" s="2">
        <v>140.45519999999999</v>
      </c>
      <c r="D79" s="2">
        <v>167.63</v>
      </c>
      <c r="E79" s="12">
        <f t="shared" si="3"/>
        <v>-4.5892115742610138E-5</v>
      </c>
      <c r="F79" s="12">
        <f t="shared" si="3"/>
        <v>4.6830890057151776E-2</v>
      </c>
      <c r="G79" s="12">
        <f t="shared" si="2"/>
        <v>2.3479365694884291E-2</v>
      </c>
    </row>
    <row r="80" spans="1:7" x14ac:dyDescent="0.2">
      <c r="A80" s="13">
        <v>39660</v>
      </c>
      <c r="B80" s="2">
        <v>144.3066</v>
      </c>
      <c r="C80" s="2">
        <v>134.55369999999999</v>
      </c>
      <c r="D80" s="2">
        <v>169.37</v>
      </c>
      <c r="E80" s="12">
        <f t="shared" si="3"/>
        <v>-2.642141024102582E-2</v>
      </c>
      <c r="F80" s="12">
        <f t="shared" si="3"/>
        <v>-4.2925200850991767E-2</v>
      </c>
      <c r="G80" s="12">
        <f t="shared" si="2"/>
        <v>1.0326501259843423E-2</v>
      </c>
    </row>
    <row r="81" spans="1:7" x14ac:dyDescent="0.2">
      <c r="A81" s="13">
        <v>39691</v>
      </c>
      <c r="B81" s="2">
        <v>142.18289999999999</v>
      </c>
      <c r="C81" s="2">
        <v>131.21850000000001</v>
      </c>
      <c r="D81" s="2">
        <v>175.61</v>
      </c>
      <c r="E81" s="12">
        <f t="shared" si="3"/>
        <v>-1.4825945806018809E-2</v>
      </c>
      <c r="F81" s="12">
        <f t="shared" si="3"/>
        <v>-2.509950319867521E-2</v>
      </c>
      <c r="G81" s="12">
        <f t="shared" si="2"/>
        <v>3.6179956284733431E-2</v>
      </c>
    </row>
    <row r="82" spans="1:7" x14ac:dyDescent="0.2">
      <c r="A82" s="13">
        <v>39721</v>
      </c>
      <c r="B82" s="2">
        <v>132.8689</v>
      </c>
      <c r="C82" s="2">
        <v>130.4751</v>
      </c>
      <c r="D82" s="2">
        <v>180.26</v>
      </c>
      <c r="E82" s="12">
        <f t="shared" si="3"/>
        <v>-6.7751329173365946E-2</v>
      </c>
      <c r="F82" s="12">
        <f t="shared" si="3"/>
        <v>-5.68146870759047E-3</v>
      </c>
      <c r="G82" s="12">
        <f t="shared" si="2"/>
        <v>2.6134625940500353E-2</v>
      </c>
    </row>
    <row r="83" spans="1:7" x14ac:dyDescent="0.2">
      <c r="A83" s="13">
        <v>39752</v>
      </c>
      <c r="B83" s="2">
        <v>124.4996</v>
      </c>
      <c r="C83" s="2">
        <v>136.952</v>
      </c>
      <c r="D83" s="2">
        <v>184.14</v>
      </c>
      <c r="E83" s="12">
        <f t="shared" si="3"/>
        <v>-6.5060424752030527E-2</v>
      </c>
      <c r="F83" s="12">
        <f t="shared" si="3"/>
        <v>4.844809551294333E-2</v>
      </c>
      <c r="G83" s="12">
        <f t="shared" si="2"/>
        <v>2.129608473143605E-2</v>
      </c>
    </row>
    <row r="84" spans="1:7" x14ac:dyDescent="0.2">
      <c r="A84" s="13">
        <v>39782</v>
      </c>
      <c r="B84" s="2">
        <v>119.3381</v>
      </c>
      <c r="C84" s="2">
        <v>141.35650000000001</v>
      </c>
      <c r="D84" s="2">
        <v>185.85</v>
      </c>
      <c r="E84" s="12">
        <f t="shared" si="3"/>
        <v>-4.234186197927238E-2</v>
      </c>
      <c r="F84" s="12">
        <f t="shared" si="3"/>
        <v>3.1654568753099417E-2</v>
      </c>
      <c r="G84" s="12">
        <f t="shared" si="2"/>
        <v>9.2435588835613307E-3</v>
      </c>
    </row>
    <row r="85" spans="1:7" x14ac:dyDescent="0.2">
      <c r="A85" s="13">
        <v>39813</v>
      </c>
      <c r="B85" s="2">
        <v>119.29730000000001</v>
      </c>
      <c r="C85" s="2">
        <v>144.70699999999999</v>
      </c>
      <c r="D85" s="2">
        <v>184.64</v>
      </c>
      <c r="E85" s="12">
        <f t="shared" si="3"/>
        <v>-3.4194424127799753E-4</v>
      </c>
      <c r="F85" s="12">
        <f t="shared" si="3"/>
        <v>2.3425940192024819E-2</v>
      </c>
      <c r="G85" s="12">
        <f t="shared" si="2"/>
        <v>-6.5319134235264061E-3</v>
      </c>
    </row>
    <row r="86" spans="1:7" x14ac:dyDescent="0.2">
      <c r="A86" s="13">
        <v>39844</v>
      </c>
      <c r="B86" s="2">
        <v>120.60209999999999</v>
      </c>
      <c r="C86" s="2">
        <v>143.9024</v>
      </c>
      <c r="D86" s="2">
        <v>187.9</v>
      </c>
      <c r="E86" s="12">
        <f t="shared" si="3"/>
        <v>1.0878000249159822E-2</v>
      </c>
      <c r="F86" s="12">
        <f t="shared" si="3"/>
        <v>-5.5757164145758776E-3</v>
      </c>
      <c r="G86" s="12">
        <f t="shared" si="2"/>
        <v>1.7501923099684989E-2</v>
      </c>
    </row>
    <row r="87" spans="1:7" x14ac:dyDescent="0.2">
      <c r="A87" s="13">
        <v>39872</v>
      </c>
      <c r="B87" s="2">
        <v>119.5351</v>
      </c>
      <c r="C87" s="2">
        <v>143.66820000000001</v>
      </c>
      <c r="D87" s="2">
        <v>195.83</v>
      </c>
      <c r="E87" s="12">
        <f t="shared" si="3"/>
        <v>-8.8866449842721299E-3</v>
      </c>
      <c r="F87" s="12">
        <f t="shared" si="3"/>
        <v>-1.6288177705135408E-3</v>
      </c>
      <c r="G87" s="12">
        <f t="shared" si="2"/>
        <v>4.1337029509325468E-2</v>
      </c>
    </row>
    <row r="88" spans="1:7" x14ac:dyDescent="0.2">
      <c r="A88" s="13">
        <v>39903</v>
      </c>
      <c r="B88" s="2">
        <v>120.3167</v>
      </c>
      <c r="C88" s="2">
        <v>140.5367</v>
      </c>
      <c r="D88" s="2">
        <v>201.03</v>
      </c>
      <c r="E88" s="12">
        <f t="shared" si="3"/>
        <v>6.5173808711713266E-3</v>
      </c>
      <c r="F88" s="12">
        <f t="shared" si="3"/>
        <v>-2.2037809603681815E-2</v>
      </c>
      <c r="G88" s="12">
        <f t="shared" si="2"/>
        <v>2.6207214724443911E-2</v>
      </c>
    </row>
    <row r="89" spans="1:7" x14ac:dyDescent="0.2">
      <c r="A89" s="13">
        <v>39933</v>
      </c>
      <c r="B89" s="2">
        <v>122.3419</v>
      </c>
      <c r="C89" s="2">
        <v>135.9794</v>
      </c>
      <c r="D89" s="2">
        <v>200.17</v>
      </c>
      <c r="E89" s="12">
        <f t="shared" si="3"/>
        <v>1.6692151218919399E-2</v>
      </c>
      <c r="F89" s="12">
        <f t="shared" si="3"/>
        <v>-3.2965260953841585E-2</v>
      </c>
      <c r="G89" s="12">
        <f t="shared" si="2"/>
        <v>-4.2871451505744696E-3</v>
      </c>
    </row>
    <row r="90" spans="1:7" x14ac:dyDescent="0.2">
      <c r="A90" s="13">
        <v>39964</v>
      </c>
      <c r="B90" s="2">
        <v>127.3098</v>
      </c>
      <c r="C90" s="2">
        <v>137.1404</v>
      </c>
      <c r="D90" s="2">
        <v>196.94</v>
      </c>
      <c r="E90" s="12">
        <f t="shared" si="3"/>
        <v>3.9803901921194249E-2</v>
      </c>
      <c r="F90" s="12">
        <f t="shared" si="3"/>
        <v>8.5018149044080345E-3</v>
      </c>
      <c r="G90" s="12">
        <f t="shared" si="2"/>
        <v>-1.6267891682958519E-2</v>
      </c>
    </row>
    <row r="91" spans="1:7" x14ac:dyDescent="0.2">
      <c r="A91" s="13">
        <v>39994</v>
      </c>
      <c r="B91" s="2">
        <v>127.8569</v>
      </c>
      <c r="C91" s="2">
        <v>133.9579</v>
      </c>
      <c r="D91" s="2">
        <v>196.01</v>
      </c>
      <c r="E91" s="12">
        <f t="shared" si="3"/>
        <v>4.2881836725793283E-3</v>
      </c>
      <c r="F91" s="12">
        <f t="shared" si="3"/>
        <v>-2.3479647097557552E-2</v>
      </c>
      <c r="G91" s="12">
        <f t="shared" si="2"/>
        <v>-4.7334354824723106E-3</v>
      </c>
    </row>
    <row r="92" spans="1:7" x14ac:dyDescent="0.2">
      <c r="A92" s="13">
        <v>40025</v>
      </c>
      <c r="B92" s="2">
        <v>131.102</v>
      </c>
      <c r="C92" s="2">
        <v>133.38759999999999</v>
      </c>
      <c r="D92" s="2">
        <v>206.24</v>
      </c>
      <c r="E92" s="12">
        <f t="shared" si="3"/>
        <v>2.5063976407022157E-2</v>
      </c>
      <c r="F92" s="12">
        <f t="shared" si="3"/>
        <v>-4.2663958440006455E-3</v>
      </c>
      <c r="G92" s="12">
        <f t="shared" si="2"/>
        <v>5.0874860853693651E-2</v>
      </c>
    </row>
    <row r="93" spans="1:7" x14ac:dyDescent="0.2">
      <c r="A93" s="13">
        <v>40056</v>
      </c>
      <c r="B93" s="2">
        <v>133.10339999999999</v>
      </c>
      <c r="C93" s="2">
        <v>134.6199</v>
      </c>
      <c r="D93" s="2">
        <v>214.1</v>
      </c>
      <c r="E93" s="12">
        <f t="shared" si="3"/>
        <v>1.5150623594616629E-2</v>
      </c>
      <c r="F93" s="12">
        <f t="shared" si="3"/>
        <v>9.1960761127784507E-3</v>
      </c>
      <c r="G93" s="12">
        <f t="shared" si="2"/>
        <v>3.7402656404759732E-2</v>
      </c>
    </row>
    <row r="94" spans="1:7" x14ac:dyDescent="0.2">
      <c r="A94" s="13">
        <v>40086</v>
      </c>
      <c r="B94" s="2">
        <v>137.15039999999999</v>
      </c>
      <c r="C94" s="2">
        <v>138.62209999999999</v>
      </c>
      <c r="D94" s="2">
        <v>204.33</v>
      </c>
      <c r="E94" s="12">
        <f t="shared" si="3"/>
        <v>2.9951864116087808E-2</v>
      </c>
      <c r="F94" s="12">
        <f t="shared" si="3"/>
        <v>2.9296273953573031E-2</v>
      </c>
      <c r="G94" s="12">
        <f t="shared" si="2"/>
        <v>-4.6706861674300354E-2</v>
      </c>
    </row>
    <row r="95" spans="1:7" x14ac:dyDescent="0.2">
      <c r="A95" s="13">
        <v>40117</v>
      </c>
      <c r="B95" s="2">
        <v>137.3237</v>
      </c>
      <c r="C95" s="2">
        <v>135.61279999999999</v>
      </c>
      <c r="D95" s="2">
        <v>201.9</v>
      </c>
      <c r="E95" s="12">
        <f t="shared" si="3"/>
        <v>1.2627786959048869E-3</v>
      </c>
      <c r="F95" s="12">
        <f t="shared" si="3"/>
        <v>-2.1947759372612705E-2</v>
      </c>
      <c r="G95" s="12">
        <f t="shared" si="3"/>
        <v>-1.1963808602544873E-2</v>
      </c>
    </row>
    <row r="96" spans="1:7" x14ac:dyDescent="0.2">
      <c r="A96" s="13">
        <v>40147</v>
      </c>
      <c r="B96" s="2">
        <v>140.21539999999999</v>
      </c>
      <c r="C96" s="2">
        <v>142.31890000000001</v>
      </c>
      <c r="D96" s="2">
        <v>185.22</v>
      </c>
      <c r="E96" s="12">
        <f t="shared" ref="E96:G159" si="4">LN(B96/B95)</f>
        <v>2.0838899059463553E-2</v>
      </c>
      <c r="F96" s="12">
        <f t="shared" si="4"/>
        <v>4.8266547934863041E-2</v>
      </c>
      <c r="G96" s="12">
        <f t="shared" si="4"/>
        <v>-8.6228217576668931E-2</v>
      </c>
    </row>
    <row r="97" spans="1:7" x14ac:dyDescent="0.2">
      <c r="A97" s="13">
        <v>40178</v>
      </c>
      <c r="B97" s="2">
        <v>141.45230000000001</v>
      </c>
      <c r="C97" s="2">
        <v>135.2004</v>
      </c>
      <c r="D97" s="2">
        <v>185.46</v>
      </c>
      <c r="E97" s="12">
        <f t="shared" si="4"/>
        <v>8.7827461284903114E-3</v>
      </c>
      <c r="F97" s="12">
        <f t="shared" si="4"/>
        <v>-5.1312192082071259E-2</v>
      </c>
      <c r="G97" s="12">
        <f t="shared" si="4"/>
        <v>1.2949176299571286E-3</v>
      </c>
    </row>
    <row r="98" spans="1:7" x14ac:dyDescent="0.2">
      <c r="A98" s="13">
        <v>40209</v>
      </c>
      <c r="B98" s="2">
        <v>141.6902</v>
      </c>
      <c r="C98" s="2">
        <v>130.05240000000001</v>
      </c>
      <c r="D98" s="2">
        <v>182.24</v>
      </c>
      <c r="E98" s="12">
        <f t="shared" si="4"/>
        <v>1.6804263293745071E-3</v>
      </c>
      <c r="F98" s="12">
        <f t="shared" si="4"/>
        <v>-3.8820676019389509E-2</v>
      </c>
      <c r="G98" s="12">
        <f t="shared" si="4"/>
        <v>-1.7514725673207977E-2</v>
      </c>
    </row>
    <row r="99" spans="1:7" x14ac:dyDescent="0.2">
      <c r="A99" s="13">
        <v>40237</v>
      </c>
      <c r="B99" s="2">
        <v>142.65520000000001</v>
      </c>
      <c r="C99" s="2">
        <v>132.4049</v>
      </c>
      <c r="D99" s="2">
        <v>191.91</v>
      </c>
      <c r="E99" s="12">
        <f t="shared" si="4"/>
        <v>6.7875457444044893E-3</v>
      </c>
      <c r="F99" s="12">
        <f t="shared" si="4"/>
        <v>1.7927205716554262E-2</v>
      </c>
      <c r="G99" s="12">
        <f t="shared" si="4"/>
        <v>5.1702012431283841E-2</v>
      </c>
    </row>
    <row r="100" spans="1:7" x14ac:dyDescent="0.2">
      <c r="A100" s="13">
        <v>40268</v>
      </c>
      <c r="B100" s="2">
        <v>145.82210000000001</v>
      </c>
      <c r="C100" s="2">
        <v>138.03149999999999</v>
      </c>
      <c r="D100" s="2">
        <v>194.14</v>
      </c>
      <c r="E100" s="12">
        <f t="shared" si="4"/>
        <v>2.1956855739516206E-2</v>
      </c>
      <c r="F100" s="12">
        <f t="shared" si="4"/>
        <v>4.1617268097687836E-2</v>
      </c>
      <c r="G100" s="12">
        <f t="shared" si="4"/>
        <v>1.1553036153924183E-2</v>
      </c>
    </row>
    <row r="101" spans="1:7" x14ac:dyDescent="0.2">
      <c r="A101" s="13">
        <v>40298</v>
      </c>
      <c r="B101" s="2">
        <v>147.62989999999999</v>
      </c>
      <c r="C101" s="2">
        <v>140.64359999999999</v>
      </c>
      <c r="D101" s="2">
        <v>177.94</v>
      </c>
      <c r="E101" s="12">
        <f t="shared" si="4"/>
        <v>1.2321080585390413E-2</v>
      </c>
      <c r="F101" s="12">
        <f t="shared" si="4"/>
        <v>1.8747110899665596E-2</v>
      </c>
      <c r="G101" s="12">
        <f t="shared" si="4"/>
        <v>-8.7133133467458879E-2</v>
      </c>
    </row>
    <row r="102" spans="1:7" x14ac:dyDescent="0.2">
      <c r="A102" s="13">
        <v>40329</v>
      </c>
      <c r="B102" s="2">
        <v>143.5489</v>
      </c>
      <c r="C102" s="2">
        <v>134.98140000000001</v>
      </c>
      <c r="D102" s="2">
        <v>173.11</v>
      </c>
      <c r="E102" s="12">
        <f t="shared" si="4"/>
        <v>-2.8032722474204425E-2</v>
      </c>
      <c r="F102" s="12">
        <f t="shared" si="4"/>
        <v>-4.1092039710465052E-2</v>
      </c>
      <c r="G102" s="12">
        <f t="shared" si="4"/>
        <v>-2.7519184227983114E-2</v>
      </c>
    </row>
    <row r="103" spans="1:7" x14ac:dyDescent="0.2">
      <c r="A103" s="13">
        <v>40359</v>
      </c>
      <c r="B103" s="2">
        <v>142.33920000000001</v>
      </c>
      <c r="C103" s="2">
        <v>135.55170000000001</v>
      </c>
      <c r="D103" s="2">
        <v>169.03</v>
      </c>
      <c r="E103" s="12">
        <f t="shared" si="4"/>
        <v>-8.4628021927846495E-3</v>
      </c>
      <c r="F103" s="12">
        <f t="shared" si="4"/>
        <v>4.2161261952111378E-3</v>
      </c>
      <c r="G103" s="12">
        <f t="shared" si="4"/>
        <v>-2.385101662655181E-2</v>
      </c>
    </row>
    <row r="104" spans="1:7" x14ac:dyDescent="0.2">
      <c r="A104" s="13">
        <v>40390</v>
      </c>
      <c r="B104" s="2">
        <v>144.59889999999999</v>
      </c>
      <c r="C104" s="2">
        <v>133.52510000000001</v>
      </c>
      <c r="D104" s="2">
        <v>147.59</v>
      </c>
      <c r="E104" s="12">
        <f t="shared" si="4"/>
        <v>1.575076099379533E-2</v>
      </c>
      <c r="F104" s="12">
        <f t="shared" si="4"/>
        <v>-1.5063642214656846E-2</v>
      </c>
      <c r="G104" s="12">
        <f t="shared" si="4"/>
        <v>-0.13563805476840185</v>
      </c>
    </row>
    <row r="105" spans="1:7" x14ac:dyDescent="0.2">
      <c r="A105" s="13">
        <v>40421</v>
      </c>
      <c r="B105" s="2">
        <v>144.93870000000001</v>
      </c>
      <c r="C105" s="2">
        <v>140.0275</v>
      </c>
      <c r="D105" s="2">
        <v>118.21</v>
      </c>
      <c r="E105" s="12">
        <f t="shared" si="4"/>
        <v>2.3471919087905504E-3</v>
      </c>
      <c r="F105" s="12">
        <f t="shared" si="4"/>
        <v>4.7549356742190831E-2</v>
      </c>
      <c r="G105" s="12">
        <f t="shared" si="4"/>
        <v>-0.22197545543139896</v>
      </c>
    </row>
    <row r="106" spans="1:7" x14ac:dyDescent="0.2">
      <c r="A106" s="13">
        <v>40451</v>
      </c>
      <c r="B106" s="2">
        <v>149.91329999999999</v>
      </c>
      <c r="C106" s="2">
        <v>143.9075</v>
      </c>
      <c r="D106" s="2">
        <v>110.17</v>
      </c>
      <c r="E106" s="12">
        <f t="shared" si="4"/>
        <v>3.3746232577595528E-2</v>
      </c>
      <c r="F106" s="12">
        <f t="shared" si="4"/>
        <v>2.7331900171429429E-2</v>
      </c>
      <c r="G106" s="12">
        <f t="shared" si="4"/>
        <v>-7.0438076410311981E-2</v>
      </c>
    </row>
    <row r="107" spans="1:7" x14ac:dyDescent="0.2">
      <c r="A107" s="13">
        <v>40482</v>
      </c>
      <c r="B107" s="2">
        <v>152.79490000000001</v>
      </c>
      <c r="C107" s="2">
        <v>150.0789</v>
      </c>
      <c r="D107" s="2">
        <v>113.99</v>
      </c>
      <c r="E107" s="12">
        <f t="shared" si="4"/>
        <v>1.903937222218521E-2</v>
      </c>
      <c r="F107" s="12">
        <f t="shared" si="4"/>
        <v>4.1990423744150726E-2</v>
      </c>
      <c r="G107" s="12">
        <f t="shared" si="4"/>
        <v>3.4086097896713477E-2</v>
      </c>
    </row>
    <row r="108" spans="1:7" x14ac:dyDescent="0.2">
      <c r="A108" s="13">
        <v>40512</v>
      </c>
      <c r="B108" s="2">
        <v>152.5128</v>
      </c>
      <c r="C108" s="2">
        <v>143.9126</v>
      </c>
      <c r="D108" s="2">
        <v>104.15</v>
      </c>
      <c r="E108" s="12">
        <f t="shared" si="4"/>
        <v>-1.8479722606471842E-3</v>
      </c>
      <c r="F108" s="12">
        <f t="shared" si="4"/>
        <v>-4.1954984940533284E-2</v>
      </c>
      <c r="G108" s="12">
        <f t="shared" si="4"/>
        <v>-9.0278557541706092E-2</v>
      </c>
    </row>
    <row r="109" spans="1:7" x14ac:dyDescent="0.2">
      <c r="A109" s="13">
        <v>40543</v>
      </c>
      <c r="B109" s="2">
        <v>156.94040000000001</v>
      </c>
      <c r="C109" s="2">
        <v>151.71850000000001</v>
      </c>
      <c r="D109" s="2">
        <v>93.71</v>
      </c>
      <c r="E109" s="12">
        <f t="shared" si="4"/>
        <v>2.8617588489423411E-2</v>
      </c>
      <c r="F109" s="12">
        <f t="shared" si="4"/>
        <v>5.282065927233949E-2</v>
      </c>
      <c r="G109" s="12">
        <f t="shared" si="4"/>
        <v>-0.10562726057124881</v>
      </c>
    </row>
    <row r="110" spans="1:7" x14ac:dyDescent="0.2">
      <c r="A110" s="13">
        <v>40574</v>
      </c>
      <c r="B110" s="2">
        <v>158.02099999999999</v>
      </c>
      <c r="C110" s="2">
        <v>150.4812</v>
      </c>
      <c r="D110" s="2">
        <v>101.16</v>
      </c>
      <c r="E110" s="12">
        <f t="shared" si="4"/>
        <v>6.8618201466127283E-3</v>
      </c>
      <c r="F110" s="12">
        <f t="shared" si="4"/>
        <v>-8.18867069591569E-3</v>
      </c>
      <c r="G110" s="12">
        <f t="shared" si="4"/>
        <v>7.6498514666032136E-2</v>
      </c>
    </row>
    <row r="111" spans="1:7" x14ac:dyDescent="0.2">
      <c r="A111" s="13">
        <v>40602</v>
      </c>
      <c r="B111" s="2">
        <v>160.20590000000001</v>
      </c>
      <c r="C111" s="2">
        <v>154.38669999999999</v>
      </c>
      <c r="D111" s="2">
        <v>112.77</v>
      </c>
      <c r="E111" s="12">
        <f t="shared" si="4"/>
        <v>1.373192733244921E-2</v>
      </c>
      <c r="F111" s="12">
        <f t="shared" si="4"/>
        <v>2.5622334541411135E-2</v>
      </c>
      <c r="G111" s="12">
        <f t="shared" si="4"/>
        <v>0.10864692444243192</v>
      </c>
    </row>
    <row r="112" spans="1:7" x14ac:dyDescent="0.2">
      <c r="A112" s="13">
        <v>40633</v>
      </c>
      <c r="B112" s="2">
        <v>160.40299999999999</v>
      </c>
      <c r="C112" s="2">
        <v>150.11969999999999</v>
      </c>
      <c r="D112" s="2">
        <v>123.51</v>
      </c>
      <c r="E112" s="12">
        <f t="shared" si="4"/>
        <v>1.2295355795212642E-3</v>
      </c>
      <c r="F112" s="12">
        <f t="shared" si="4"/>
        <v>-2.8027518120504479E-2</v>
      </c>
      <c r="G112" s="12">
        <f t="shared" si="4"/>
        <v>9.0971778205726786E-2</v>
      </c>
    </row>
    <row r="113" spans="1:7" x14ac:dyDescent="0.2">
      <c r="A113" s="13">
        <v>40663</v>
      </c>
      <c r="B113" s="2">
        <v>163.29470000000001</v>
      </c>
      <c r="C113" s="2">
        <v>158.2311</v>
      </c>
      <c r="D113" s="2">
        <v>122.62</v>
      </c>
      <c r="E113" s="12">
        <f t="shared" si="4"/>
        <v>1.786714534713485E-2</v>
      </c>
      <c r="F113" s="12">
        <f t="shared" si="4"/>
        <v>5.2623646748637259E-2</v>
      </c>
      <c r="G113" s="12">
        <f t="shared" si="4"/>
        <v>-7.2319821153810889E-3</v>
      </c>
    </row>
    <row r="114" spans="1:7" x14ac:dyDescent="0.2">
      <c r="A114" s="13">
        <v>40694</v>
      </c>
      <c r="B114" s="2">
        <v>161.73159999999999</v>
      </c>
      <c r="C114" s="2">
        <v>151.20419999999999</v>
      </c>
      <c r="D114" s="2">
        <v>133.25</v>
      </c>
      <c r="E114" s="12">
        <f t="shared" si="4"/>
        <v>-9.6183727321935558E-3</v>
      </c>
      <c r="F114" s="12">
        <f t="shared" si="4"/>
        <v>-4.5425381474766553E-2</v>
      </c>
      <c r="G114" s="12">
        <f t="shared" si="4"/>
        <v>8.313692071141196E-2</v>
      </c>
    </row>
    <row r="115" spans="1:7" x14ac:dyDescent="0.2">
      <c r="A115" s="13">
        <v>40724</v>
      </c>
      <c r="B115" s="2">
        <v>159.52969999999999</v>
      </c>
      <c r="C115" s="2">
        <v>146.55529999999999</v>
      </c>
      <c r="D115" s="2">
        <v>137.74</v>
      </c>
      <c r="E115" s="12">
        <f t="shared" si="4"/>
        <v>-1.3708059327248586E-2</v>
      </c>
      <c r="F115" s="12">
        <f t="shared" si="4"/>
        <v>-3.1228409503101715E-2</v>
      </c>
      <c r="G115" s="12">
        <f t="shared" si="4"/>
        <v>3.3140787070598372E-2</v>
      </c>
    </row>
    <row r="116" spans="1:7" x14ac:dyDescent="0.2">
      <c r="A116" s="13">
        <v>40755</v>
      </c>
      <c r="B116" s="2">
        <v>160.62729999999999</v>
      </c>
      <c r="C116" s="2">
        <v>152.46190000000001</v>
      </c>
      <c r="D116" s="2">
        <v>143.81</v>
      </c>
      <c r="E116" s="12">
        <f t="shared" si="4"/>
        <v>6.8566628260165585E-3</v>
      </c>
      <c r="F116" s="12">
        <f t="shared" si="4"/>
        <v>3.9511897133350439E-2</v>
      </c>
      <c r="G116" s="12">
        <f t="shared" si="4"/>
        <v>4.3125133781736061E-2</v>
      </c>
    </row>
    <row r="117" spans="1:7" x14ac:dyDescent="0.2">
      <c r="A117" s="13">
        <v>40786</v>
      </c>
      <c r="B117" s="2">
        <v>156.93360000000001</v>
      </c>
      <c r="C117" s="2">
        <v>152.83869999999999</v>
      </c>
      <c r="D117" s="2">
        <v>141.49</v>
      </c>
      <c r="E117" s="12">
        <f t="shared" si="4"/>
        <v>-2.3263988661202741E-2</v>
      </c>
      <c r="F117" s="12">
        <f t="shared" si="4"/>
        <v>2.4683881480630139E-3</v>
      </c>
      <c r="G117" s="12">
        <f t="shared" si="4"/>
        <v>-1.6263940690427262E-2</v>
      </c>
    </row>
    <row r="118" spans="1:7" x14ac:dyDescent="0.2">
      <c r="A118" s="13">
        <v>40816</v>
      </c>
      <c r="B118" s="2">
        <v>151.91139999999999</v>
      </c>
      <c r="C118" s="2">
        <v>151.6421</v>
      </c>
      <c r="D118" s="2">
        <v>147.03</v>
      </c>
      <c r="E118" s="12">
        <f t="shared" si="4"/>
        <v>-3.2525329791660222E-2</v>
      </c>
      <c r="F118" s="12">
        <f t="shared" si="4"/>
        <v>-7.8599777747206737E-3</v>
      </c>
      <c r="G118" s="12">
        <f t="shared" si="4"/>
        <v>3.8407604381704853E-2</v>
      </c>
    </row>
    <row r="119" spans="1:7" x14ac:dyDescent="0.2">
      <c r="A119" s="13">
        <v>40847</v>
      </c>
      <c r="B119" s="2">
        <v>154.53800000000001</v>
      </c>
      <c r="C119" s="2">
        <v>143.96350000000001</v>
      </c>
      <c r="D119" s="2">
        <v>149.91999999999999</v>
      </c>
      <c r="E119" s="12">
        <f t="shared" si="4"/>
        <v>1.7142564628207891E-2</v>
      </c>
      <c r="F119" s="12">
        <f t="shared" si="4"/>
        <v>-5.1963343916740741E-2</v>
      </c>
      <c r="G119" s="12">
        <f t="shared" si="4"/>
        <v>1.9465170900546124E-2</v>
      </c>
    </row>
    <row r="120" spans="1:7" x14ac:dyDescent="0.2">
      <c r="A120" s="13">
        <v>40877</v>
      </c>
      <c r="B120" s="2">
        <v>153.32149999999999</v>
      </c>
      <c r="C120" s="2">
        <v>144.21809999999999</v>
      </c>
      <c r="D120" s="2">
        <v>143.36000000000001</v>
      </c>
      <c r="E120" s="12">
        <f t="shared" si="4"/>
        <v>-7.9029968645323509E-3</v>
      </c>
      <c r="F120" s="12">
        <f t="shared" si="4"/>
        <v>1.7669418605504078E-3</v>
      </c>
      <c r="G120" s="12">
        <f t="shared" si="4"/>
        <v>-4.4742869263491511E-2</v>
      </c>
    </row>
    <row r="121" spans="1:7" x14ac:dyDescent="0.2">
      <c r="A121" s="13">
        <v>40908</v>
      </c>
      <c r="B121" s="2">
        <v>152.98859999999999</v>
      </c>
      <c r="C121" s="2">
        <v>145.3587</v>
      </c>
      <c r="D121" s="2">
        <v>144.94999999999999</v>
      </c>
      <c r="E121" s="12">
        <f t="shared" si="4"/>
        <v>-2.1736151114072938E-3</v>
      </c>
      <c r="F121" s="12">
        <f t="shared" si="4"/>
        <v>7.8777436499549609E-3</v>
      </c>
      <c r="G121" s="12">
        <f t="shared" si="4"/>
        <v>1.1029906141043972E-2</v>
      </c>
    </row>
    <row r="122" spans="1:7" x14ac:dyDescent="0.2">
      <c r="A122" s="13">
        <v>40939</v>
      </c>
      <c r="B122" s="2">
        <v>156.56319999999999</v>
      </c>
      <c r="C122" s="2">
        <v>147.02379999999999</v>
      </c>
      <c r="D122" s="2">
        <v>153.91</v>
      </c>
      <c r="E122" s="12">
        <f t="shared" si="4"/>
        <v>2.3096353514552439E-2</v>
      </c>
      <c r="F122" s="12">
        <f t="shared" si="4"/>
        <v>1.1389997700709089E-2</v>
      </c>
      <c r="G122" s="12">
        <f t="shared" si="4"/>
        <v>5.997916062419828E-2</v>
      </c>
    </row>
    <row r="123" spans="1:7" x14ac:dyDescent="0.2">
      <c r="A123" s="13">
        <v>40968</v>
      </c>
      <c r="B123" s="2">
        <v>159.08459999999999</v>
      </c>
      <c r="C123" s="2">
        <v>148.79580000000001</v>
      </c>
      <c r="D123" s="2">
        <v>153.88</v>
      </c>
      <c r="E123" s="12">
        <f t="shared" si="4"/>
        <v>1.5976373862893686E-2</v>
      </c>
      <c r="F123" s="12">
        <f t="shared" si="4"/>
        <v>1.1980417758704828E-2</v>
      </c>
      <c r="G123" s="12">
        <f t="shared" si="4"/>
        <v>-1.949381077683006E-4</v>
      </c>
    </row>
    <row r="124" spans="1:7" x14ac:dyDescent="0.2">
      <c r="A124" s="13">
        <v>40999</v>
      </c>
      <c r="B124" s="2">
        <v>159.1627</v>
      </c>
      <c r="C124" s="2">
        <v>144.3862</v>
      </c>
      <c r="D124" s="2">
        <v>138.77000000000001</v>
      </c>
      <c r="E124" s="12">
        <f t="shared" si="4"/>
        <v>4.90813286194959E-4</v>
      </c>
      <c r="F124" s="12">
        <f t="shared" si="4"/>
        <v>-3.0083242169394068E-2</v>
      </c>
      <c r="G124" s="12">
        <f t="shared" si="4"/>
        <v>-0.10335519150117523</v>
      </c>
    </row>
    <row r="125" spans="1:7" x14ac:dyDescent="0.2">
      <c r="A125" s="13">
        <v>41029</v>
      </c>
      <c r="B125" s="2">
        <v>159.10159999999999</v>
      </c>
      <c r="C125" s="2">
        <v>145.01249999999999</v>
      </c>
      <c r="D125" s="2">
        <v>134.31</v>
      </c>
      <c r="E125" s="12">
        <f t="shared" si="4"/>
        <v>-3.8395761479148501E-4</v>
      </c>
      <c r="F125" s="12">
        <f t="shared" si="4"/>
        <v>4.3282915767348809E-3</v>
      </c>
      <c r="G125" s="12">
        <f t="shared" si="4"/>
        <v>-3.2667325461935272E-2</v>
      </c>
    </row>
    <row r="126" spans="1:7" x14ac:dyDescent="0.2">
      <c r="A126" s="13">
        <v>41060</v>
      </c>
      <c r="B126" s="2">
        <v>156.9846</v>
      </c>
      <c r="C126" s="2">
        <v>148.4699</v>
      </c>
      <c r="D126" s="2">
        <v>145.07</v>
      </c>
      <c r="E126" s="12">
        <f t="shared" si="4"/>
        <v>-1.339528049609421E-2</v>
      </c>
      <c r="F126" s="12">
        <f t="shared" si="4"/>
        <v>2.3562298493411109E-2</v>
      </c>
      <c r="G126" s="12">
        <f t="shared" si="4"/>
        <v>7.7065823629826821E-2</v>
      </c>
    </row>
    <row r="127" spans="1:7" x14ac:dyDescent="0.2">
      <c r="A127" s="13">
        <v>41090</v>
      </c>
      <c r="B127" s="2">
        <v>156.35599999999999</v>
      </c>
      <c r="C127" s="2">
        <v>143.18450000000001</v>
      </c>
      <c r="D127" s="2">
        <v>139.72</v>
      </c>
      <c r="E127" s="12">
        <f t="shared" si="4"/>
        <v>-4.0122527580255659E-3</v>
      </c>
      <c r="F127" s="12">
        <f t="shared" si="4"/>
        <v>-3.6248235650250156E-2</v>
      </c>
      <c r="G127" s="12">
        <f t="shared" si="4"/>
        <v>-3.7575964612179595E-2</v>
      </c>
    </row>
    <row r="128" spans="1:7" x14ac:dyDescent="0.2">
      <c r="A128" s="13">
        <v>41121</v>
      </c>
      <c r="B128" s="2">
        <v>158.57830000000001</v>
      </c>
      <c r="C128" s="2">
        <v>149.8905</v>
      </c>
      <c r="D128" s="2">
        <v>152.79</v>
      </c>
      <c r="E128" s="12">
        <f t="shared" si="4"/>
        <v>1.4113019038287719E-2</v>
      </c>
      <c r="F128" s="12">
        <f t="shared" si="4"/>
        <v>4.5771019071826388E-2</v>
      </c>
      <c r="G128" s="12">
        <f t="shared" si="4"/>
        <v>8.9424009625991605E-2</v>
      </c>
    </row>
    <row r="129" spans="1:7" x14ac:dyDescent="0.2">
      <c r="A129" s="13">
        <v>41152</v>
      </c>
      <c r="B129" s="2">
        <v>159.91030000000001</v>
      </c>
      <c r="C129" s="2">
        <v>147.5635</v>
      </c>
      <c r="D129" s="2">
        <v>158.19</v>
      </c>
      <c r="E129" s="12">
        <f t="shared" si="4"/>
        <v>8.364555379333824E-3</v>
      </c>
      <c r="F129" s="12">
        <f t="shared" si="4"/>
        <v>-1.5646435904247049E-2</v>
      </c>
      <c r="G129" s="12">
        <f t="shared" si="4"/>
        <v>3.4732412645865129E-2</v>
      </c>
    </row>
    <row r="130" spans="1:7" x14ac:dyDescent="0.2">
      <c r="A130" s="13">
        <v>41182</v>
      </c>
      <c r="B130" s="2">
        <v>161.5753</v>
      </c>
      <c r="C130" s="2">
        <v>145.5369</v>
      </c>
      <c r="D130" s="2">
        <v>154.4</v>
      </c>
      <c r="E130" s="12">
        <f t="shared" si="4"/>
        <v>1.0358254845247473E-2</v>
      </c>
      <c r="F130" s="12">
        <f t="shared" si="4"/>
        <v>-1.3828928906430978E-2</v>
      </c>
      <c r="G130" s="12">
        <f t="shared" si="4"/>
        <v>-2.425020461981231E-2</v>
      </c>
    </row>
    <row r="131" spans="1:7" x14ac:dyDescent="0.2">
      <c r="A131" s="13">
        <v>41213</v>
      </c>
      <c r="B131" s="2">
        <v>161.28649999999999</v>
      </c>
      <c r="C131" s="2">
        <v>138.7851</v>
      </c>
      <c r="D131" s="2">
        <v>165.54</v>
      </c>
      <c r="E131" s="12">
        <f t="shared" si="4"/>
        <v>-1.7890012198779135E-3</v>
      </c>
      <c r="F131" s="12">
        <f t="shared" si="4"/>
        <v>-4.7502969098584716E-2</v>
      </c>
      <c r="G131" s="12">
        <f t="shared" si="4"/>
        <v>6.9666219866573911E-2</v>
      </c>
    </row>
    <row r="132" spans="1:7" x14ac:dyDescent="0.2">
      <c r="A132" s="13">
        <v>41243</v>
      </c>
      <c r="B132" s="2">
        <v>162.3229</v>
      </c>
      <c r="C132" s="2">
        <v>139.59469999999999</v>
      </c>
      <c r="D132" s="2">
        <v>168.02</v>
      </c>
      <c r="E132" s="12">
        <f t="shared" si="4"/>
        <v>6.4052746515383327E-3</v>
      </c>
      <c r="F132" s="12">
        <f t="shared" si="4"/>
        <v>5.8165303842643091E-3</v>
      </c>
      <c r="G132" s="12">
        <f t="shared" si="4"/>
        <v>1.4870162479451407E-2</v>
      </c>
    </row>
    <row r="133" spans="1:7" x14ac:dyDescent="0.2">
      <c r="A133" s="13">
        <v>41274</v>
      </c>
      <c r="B133" s="2">
        <v>164.7287</v>
      </c>
      <c r="C133" s="2">
        <v>141.1019</v>
      </c>
      <c r="D133" s="2">
        <v>172.64</v>
      </c>
      <c r="E133" s="12">
        <f t="shared" si="4"/>
        <v>1.471231692439906E-2</v>
      </c>
      <c r="F133" s="12">
        <f t="shared" si="4"/>
        <v>1.0739100403808304E-2</v>
      </c>
      <c r="G133" s="12">
        <f t="shared" si="4"/>
        <v>2.7125481573123302E-2</v>
      </c>
    </row>
    <row r="134" spans="1:7" x14ac:dyDescent="0.2">
      <c r="A134" s="13">
        <v>41305</v>
      </c>
      <c r="B134" s="2">
        <v>168.1335</v>
      </c>
      <c r="C134" s="2">
        <v>144.875</v>
      </c>
      <c r="D134" s="2">
        <v>172.05</v>
      </c>
      <c r="E134" s="12">
        <f t="shared" si="4"/>
        <v>2.0458428472748941E-2</v>
      </c>
      <c r="F134" s="12">
        <f t="shared" si="4"/>
        <v>2.63889772645934E-2</v>
      </c>
      <c r="G134" s="12">
        <f t="shared" si="4"/>
        <v>-3.4233692663349865E-3</v>
      </c>
    </row>
    <row r="135" spans="1:7" x14ac:dyDescent="0.2">
      <c r="A135" s="13">
        <v>41333</v>
      </c>
      <c r="B135" s="2">
        <v>168.53440000000001</v>
      </c>
      <c r="C135" s="2">
        <v>143.75989999999999</v>
      </c>
      <c r="D135" s="2">
        <v>178.69</v>
      </c>
      <c r="E135" s="12">
        <f t="shared" si="4"/>
        <v>2.3815765595053199E-3</v>
      </c>
      <c r="F135" s="12">
        <f t="shared" si="4"/>
        <v>-7.7267547886382985E-3</v>
      </c>
      <c r="G135" s="12">
        <f t="shared" si="4"/>
        <v>3.7867328647080388E-2</v>
      </c>
    </row>
    <row r="136" spans="1:7" x14ac:dyDescent="0.2">
      <c r="A136" s="13">
        <v>41364</v>
      </c>
      <c r="B136" s="2">
        <v>170.57660000000001</v>
      </c>
      <c r="C136" s="2">
        <v>146.26</v>
      </c>
      <c r="D136" s="2">
        <v>174.19</v>
      </c>
      <c r="E136" s="12">
        <f t="shared" si="4"/>
        <v>1.2044579437168178E-2</v>
      </c>
      <c r="F136" s="12">
        <f t="shared" si="4"/>
        <v>1.7241312971527652E-2</v>
      </c>
      <c r="G136" s="12">
        <f t="shared" si="4"/>
        <v>-2.5505803401199578E-2</v>
      </c>
    </row>
    <row r="137" spans="1:7" x14ac:dyDescent="0.2">
      <c r="A137" s="13">
        <v>41394</v>
      </c>
      <c r="B137" s="2">
        <v>172.9417</v>
      </c>
      <c r="C137" s="2">
        <v>151.38239999999999</v>
      </c>
      <c r="D137" s="2">
        <v>171.14</v>
      </c>
      <c r="E137" s="12">
        <f t="shared" si="4"/>
        <v>1.3770080787211954E-2</v>
      </c>
      <c r="F137" s="12">
        <f t="shared" si="4"/>
        <v>3.4423226054435319E-2</v>
      </c>
      <c r="G137" s="12">
        <f t="shared" si="4"/>
        <v>-1.7664722499461671E-2</v>
      </c>
    </row>
    <row r="138" spans="1:7" x14ac:dyDescent="0.2">
      <c r="A138" s="13">
        <v>41425</v>
      </c>
      <c r="B138" s="2">
        <v>173.66540000000001</v>
      </c>
      <c r="C138" s="2">
        <v>143.84129999999999</v>
      </c>
      <c r="D138" s="2">
        <v>168.18</v>
      </c>
      <c r="E138" s="12">
        <f t="shared" si="4"/>
        <v>4.1759159098178128E-3</v>
      </c>
      <c r="F138" s="12">
        <f t="shared" si="4"/>
        <v>-5.1098477394971295E-2</v>
      </c>
      <c r="G138" s="12">
        <f t="shared" si="4"/>
        <v>-1.7447100585156777E-2</v>
      </c>
    </row>
    <row r="139" spans="1:7" x14ac:dyDescent="0.2">
      <c r="A139" s="13">
        <v>41455</v>
      </c>
      <c r="B139" s="2">
        <v>170.79069999999999</v>
      </c>
      <c r="C139" s="2">
        <v>136.04050000000001</v>
      </c>
      <c r="D139" s="2">
        <v>155.52000000000001</v>
      </c>
      <c r="E139" s="12">
        <f t="shared" si="4"/>
        <v>-1.6691629169309902E-2</v>
      </c>
      <c r="F139" s="12">
        <f t="shared" si="4"/>
        <v>-5.5757972980437116E-2</v>
      </c>
      <c r="G139" s="12">
        <f t="shared" si="4"/>
        <v>-7.8260493692622932E-2</v>
      </c>
    </row>
    <row r="140" spans="1:7" x14ac:dyDescent="0.2">
      <c r="A140" s="13">
        <v>41486</v>
      </c>
      <c r="B140" s="2">
        <v>172.29599999999999</v>
      </c>
      <c r="C140" s="2">
        <v>134.59440000000001</v>
      </c>
      <c r="D140" s="2">
        <v>140.51</v>
      </c>
      <c r="E140" s="12">
        <f t="shared" si="4"/>
        <v>8.7750977189700388E-3</v>
      </c>
      <c r="F140" s="12">
        <f t="shared" si="4"/>
        <v>-1.0686823931535243E-2</v>
      </c>
      <c r="G140" s="12">
        <f t="shared" si="4"/>
        <v>-0.10149568009388024</v>
      </c>
    </row>
    <row r="141" spans="1:7" x14ac:dyDescent="0.2">
      <c r="A141" s="13">
        <v>41517</v>
      </c>
      <c r="B141" s="2">
        <v>171.36160000000001</v>
      </c>
      <c r="C141" s="2">
        <v>130.8621</v>
      </c>
      <c r="D141" s="2">
        <v>155.41</v>
      </c>
      <c r="E141" s="12">
        <f t="shared" si="4"/>
        <v>-5.4379842182824406E-3</v>
      </c>
      <c r="F141" s="12">
        <f t="shared" si="4"/>
        <v>-2.8121714592918214E-2</v>
      </c>
      <c r="G141" s="12">
        <f t="shared" si="4"/>
        <v>0.10078812530927167</v>
      </c>
    </row>
    <row r="142" spans="1:7" x14ac:dyDescent="0.2">
      <c r="A142" s="13">
        <v>41547</v>
      </c>
      <c r="B142" s="2">
        <v>173.54310000000001</v>
      </c>
      <c r="C142" s="2">
        <v>130.6686</v>
      </c>
      <c r="D142" s="2">
        <v>150.43</v>
      </c>
      <c r="E142" s="12">
        <f t="shared" si="4"/>
        <v>1.2650039798602073E-2</v>
      </c>
      <c r="F142" s="12">
        <f t="shared" si="4"/>
        <v>-1.4797500661166711E-3</v>
      </c>
      <c r="G142" s="12">
        <f t="shared" si="4"/>
        <v>-3.2568926217788077E-2</v>
      </c>
    </row>
    <row r="143" spans="1:7" x14ac:dyDescent="0.2">
      <c r="A143" s="13">
        <v>41578</v>
      </c>
      <c r="B143" s="2">
        <v>176.3091</v>
      </c>
      <c r="C143" s="2">
        <v>134.5333</v>
      </c>
      <c r="D143" s="2">
        <v>149.96</v>
      </c>
      <c r="E143" s="12">
        <f t="shared" si="4"/>
        <v>1.5812721111801716E-2</v>
      </c>
      <c r="F143" s="12">
        <f t="shared" si="4"/>
        <v>2.9147405109982406E-2</v>
      </c>
      <c r="G143" s="12">
        <f t="shared" si="4"/>
        <v>-3.129267842021085E-3</v>
      </c>
    </row>
    <row r="144" spans="1:7" x14ac:dyDescent="0.2">
      <c r="A144" s="13">
        <v>41608</v>
      </c>
      <c r="B144" s="2">
        <v>178.6163</v>
      </c>
      <c r="C144" s="2">
        <v>137.3492</v>
      </c>
      <c r="D144" s="2">
        <v>158.54</v>
      </c>
      <c r="E144" s="12">
        <f t="shared" si="4"/>
        <v>1.3001225041089148E-2</v>
      </c>
      <c r="F144" s="12">
        <f t="shared" si="4"/>
        <v>2.0714835947218825E-2</v>
      </c>
      <c r="G144" s="12">
        <f t="shared" si="4"/>
        <v>5.5638335541298427E-2</v>
      </c>
    </row>
    <row r="145" spans="1:7" x14ac:dyDescent="0.2">
      <c r="A145" s="13">
        <v>41639</v>
      </c>
      <c r="B145" s="2">
        <v>180.75030000000001</v>
      </c>
      <c r="C145" s="2">
        <v>137.49170000000001</v>
      </c>
      <c r="D145" s="2">
        <v>166.19</v>
      </c>
      <c r="E145" s="12">
        <f t="shared" si="4"/>
        <v>1.187659111303206E-2</v>
      </c>
      <c r="F145" s="12">
        <f t="shared" si="4"/>
        <v>1.0369636598419375E-3</v>
      </c>
      <c r="G145" s="12">
        <f t="shared" si="4"/>
        <v>4.7124784730422226E-2</v>
      </c>
    </row>
    <row r="146" spans="1:7" x14ac:dyDescent="0.2">
      <c r="A146" s="13">
        <v>41670</v>
      </c>
      <c r="B146" s="2">
        <v>180.2338</v>
      </c>
      <c r="C146" s="2">
        <v>132.7868</v>
      </c>
      <c r="D146" s="2">
        <v>166.88</v>
      </c>
      <c r="E146" s="12">
        <f t="shared" si="4"/>
        <v>-2.8616238358613786E-3</v>
      </c>
      <c r="F146" s="12">
        <f t="shared" si="4"/>
        <v>-3.4818717136600605E-2</v>
      </c>
      <c r="G146" s="12">
        <f t="shared" si="4"/>
        <v>4.14327911303034E-3</v>
      </c>
    </row>
    <row r="147" spans="1:7" x14ac:dyDescent="0.2">
      <c r="A147" s="13">
        <v>41698</v>
      </c>
      <c r="B147" s="2">
        <v>183.32599999999999</v>
      </c>
      <c r="C147" s="2">
        <v>134.0292</v>
      </c>
      <c r="D147" s="2">
        <v>164.56</v>
      </c>
      <c r="E147" s="12">
        <f t="shared" si="4"/>
        <v>1.7011091805712815E-2</v>
      </c>
      <c r="F147" s="12">
        <f t="shared" si="4"/>
        <v>9.3128521479352907E-3</v>
      </c>
      <c r="G147" s="12">
        <f t="shared" si="4"/>
        <v>-1.3999745907760574E-2</v>
      </c>
    </row>
    <row r="148" spans="1:7" x14ac:dyDescent="0.2">
      <c r="A148" s="13">
        <v>41729</v>
      </c>
      <c r="B148" s="2">
        <v>182.4391</v>
      </c>
      <c r="C148" s="2">
        <v>131.59020000000001</v>
      </c>
      <c r="D148" s="2">
        <v>149.19</v>
      </c>
      <c r="E148" s="12">
        <f t="shared" si="4"/>
        <v>-4.8495700557536795E-3</v>
      </c>
      <c r="F148" s="12">
        <f t="shared" si="4"/>
        <v>-1.8365138626414496E-2</v>
      </c>
      <c r="G148" s="12">
        <f t="shared" si="4"/>
        <v>-9.8054583949944832E-2</v>
      </c>
    </row>
    <row r="149" spans="1:7" x14ac:dyDescent="0.2">
      <c r="A149" s="13">
        <v>41759</v>
      </c>
      <c r="B149" s="2">
        <v>182.06190000000001</v>
      </c>
      <c r="C149" s="2">
        <v>132.14519999999999</v>
      </c>
      <c r="D149" s="2">
        <v>156.27000000000001</v>
      </c>
      <c r="E149" s="12">
        <f t="shared" si="4"/>
        <v>-2.0696795599846156E-3</v>
      </c>
      <c r="F149" s="12">
        <f t="shared" si="4"/>
        <v>4.2087699964466615E-3</v>
      </c>
      <c r="G149" s="12">
        <f t="shared" si="4"/>
        <v>4.6364619030453046E-2</v>
      </c>
    </row>
    <row r="150" spans="1:7" x14ac:dyDescent="0.2">
      <c r="A150" s="13">
        <v>41790</v>
      </c>
      <c r="B150" s="2">
        <v>184.12110000000001</v>
      </c>
      <c r="C150" s="2">
        <v>136.22890000000001</v>
      </c>
      <c r="D150" s="2">
        <v>158.22</v>
      </c>
      <c r="E150" s="12">
        <f t="shared" si="4"/>
        <v>1.1246954153091817E-2</v>
      </c>
      <c r="F150" s="12">
        <f t="shared" si="4"/>
        <v>3.0435241135943286E-2</v>
      </c>
      <c r="G150" s="12">
        <f t="shared" si="4"/>
        <v>1.2401189168040316E-2</v>
      </c>
    </row>
    <row r="151" spans="1:7" x14ac:dyDescent="0.2">
      <c r="A151" s="13">
        <v>41820</v>
      </c>
      <c r="B151" s="2">
        <v>185.88470000000001</v>
      </c>
      <c r="C151" s="2">
        <v>138.32169999999999</v>
      </c>
      <c r="D151" s="2">
        <v>161.29</v>
      </c>
      <c r="E151" s="12">
        <f t="shared" si="4"/>
        <v>9.5328957315663522E-3</v>
      </c>
      <c r="F151" s="12">
        <f t="shared" si="4"/>
        <v>1.5245572475131929E-2</v>
      </c>
      <c r="G151" s="12">
        <f t="shared" si="4"/>
        <v>1.9217517335840796E-2</v>
      </c>
    </row>
    <row r="152" spans="1:7" x14ac:dyDescent="0.2">
      <c r="A152" s="13">
        <v>41851</v>
      </c>
      <c r="B152" s="2">
        <v>185.31039999999999</v>
      </c>
      <c r="C152" s="2">
        <v>136.90110000000001</v>
      </c>
      <c r="D152" s="2">
        <v>166.01</v>
      </c>
      <c r="E152" s="12">
        <f t="shared" si="4"/>
        <v>-3.0943321085773667E-3</v>
      </c>
      <c r="F152" s="12">
        <f t="shared" si="4"/>
        <v>-1.0323364316535664E-2</v>
      </c>
      <c r="G152" s="12">
        <f t="shared" si="4"/>
        <v>2.8844040576893402E-2</v>
      </c>
    </row>
    <row r="153" spans="1:7" x14ac:dyDescent="0.2">
      <c r="A153" s="13">
        <v>41882</v>
      </c>
      <c r="B153" s="2">
        <v>186.93799999999999</v>
      </c>
      <c r="C153" s="2">
        <v>143.77510000000001</v>
      </c>
      <c r="D153" s="2">
        <v>164.76</v>
      </c>
      <c r="E153" s="12">
        <f t="shared" si="4"/>
        <v>8.7447541586002445E-3</v>
      </c>
      <c r="F153" s="12">
        <f t="shared" si="4"/>
        <v>4.8991505806576442E-2</v>
      </c>
      <c r="G153" s="12">
        <f t="shared" si="4"/>
        <v>-7.5581579381046394E-3</v>
      </c>
    </row>
    <row r="154" spans="1:7" x14ac:dyDescent="0.2">
      <c r="A154" s="13">
        <v>41912</v>
      </c>
      <c r="B154" s="2">
        <v>186.9177</v>
      </c>
      <c r="C154" s="2">
        <v>146.25489999999999</v>
      </c>
      <c r="D154" s="2">
        <v>166.54</v>
      </c>
      <c r="E154" s="12">
        <f t="shared" si="4"/>
        <v>-1.0859805010298233E-4</v>
      </c>
      <c r="F154" s="12">
        <f t="shared" si="4"/>
        <v>1.7100716693426398E-2</v>
      </c>
      <c r="G154" s="12">
        <f t="shared" si="4"/>
        <v>1.0745651239793355E-2</v>
      </c>
    </row>
    <row r="155" spans="1:7" x14ac:dyDescent="0.2">
      <c r="A155" s="13">
        <v>41943</v>
      </c>
      <c r="B155" s="2">
        <v>185.42250000000001</v>
      </c>
      <c r="C155" s="2">
        <v>148.90270000000001</v>
      </c>
      <c r="D155" s="2">
        <v>170.1</v>
      </c>
      <c r="E155" s="12">
        <f t="shared" si="4"/>
        <v>-8.0314080356046411E-3</v>
      </c>
      <c r="F155" s="12">
        <f t="shared" si="4"/>
        <v>1.7942082676499719E-2</v>
      </c>
      <c r="G155" s="12">
        <f t="shared" si="4"/>
        <v>2.1150978594142937E-2</v>
      </c>
    </row>
    <row r="156" spans="1:7" x14ac:dyDescent="0.2">
      <c r="A156" s="13">
        <v>41973</v>
      </c>
      <c r="B156" s="2">
        <v>188.1987</v>
      </c>
      <c r="C156" s="2">
        <v>160.07429999999999</v>
      </c>
      <c r="D156" s="2">
        <v>177.79</v>
      </c>
      <c r="E156" s="12">
        <f t="shared" si="4"/>
        <v>1.4861314590636386E-2</v>
      </c>
      <c r="F156" s="12">
        <f t="shared" si="4"/>
        <v>7.2345009944410843E-2</v>
      </c>
      <c r="G156" s="12">
        <f t="shared" si="4"/>
        <v>4.4216579126664199E-2</v>
      </c>
    </row>
    <row r="157" spans="1:7" x14ac:dyDescent="0.2">
      <c r="A157" s="13">
        <v>42004</v>
      </c>
      <c r="B157" s="2">
        <v>188.2225</v>
      </c>
      <c r="C157" s="2">
        <v>162.74250000000001</v>
      </c>
      <c r="D157" s="2">
        <v>177.45</v>
      </c>
      <c r="E157" s="12">
        <f t="shared" si="4"/>
        <v>1.2645408936426915E-4</v>
      </c>
      <c r="F157" s="12">
        <f t="shared" si="4"/>
        <v>1.6531114632393297E-2</v>
      </c>
      <c r="G157" s="12">
        <f t="shared" si="4"/>
        <v>-1.9141994359748009E-3</v>
      </c>
    </row>
    <row r="158" spans="1:7" x14ac:dyDescent="0.2">
      <c r="A158" s="13">
        <v>42035</v>
      </c>
      <c r="B158" s="2">
        <v>189.7414</v>
      </c>
      <c r="C158" s="2">
        <v>172.5444</v>
      </c>
      <c r="D158" s="2">
        <v>180.27</v>
      </c>
      <c r="E158" s="12">
        <f t="shared" si="4"/>
        <v>8.0373187838598571E-3</v>
      </c>
      <c r="F158" s="12">
        <f t="shared" si="4"/>
        <v>5.8485397578785271E-2</v>
      </c>
      <c r="G158" s="12">
        <f t="shared" si="4"/>
        <v>1.5766847921440973E-2</v>
      </c>
    </row>
    <row r="159" spans="1:7" x14ac:dyDescent="0.2">
      <c r="A159" s="13">
        <v>42063</v>
      </c>
      <c r="B159" s="2">
        <v>191.74619999999999</v>
      </c>
      <c r="C159" s="2">
        <v>170.55350000000001</v>
      </c>
      <c r="D159" s="2">
        <v>184.96</v>
      </c>
      <c r="E159" s="12">
        <f t="shared" si="4"/>
        <v>1.0510530124850367E-2</v>
      </c>
      <c r="F159" s="12">
        <f t="shared" si="4"/>
        <v>-1.1605564161116477E-2</v>
      </c>
      <c r="G159" s="12">
        <f t="shared" si="4"/>
        <v>2.5683858470066406E-2</v>
      </c>
    </row>
    <row r="160" spans="1:7" x14ac:dyDescent="0.2">
      <c r="A160" s="13">
        <v>42094</v>
      </c>
      <c r="B160" s="2">
        <v>192.8948</v>
      </c>
      <c r="C160" s="2">
        <v>174.6474</v>
      </c>
      <c r="D160" s="2">
        <v>183.84</v>
      </c>
      <c r="E160" s="12">
        <f t="shared" ref="E160:G223" si="5">LN(B160/B159)</f>
        <v>5.9723399954811369E-3</v>
      </c>
      <c r="F160" s="12">
        <f t="shared" si="5"/>
        <v>2.3720053730152253E-2</v>
      </c>
      <c r="G160" s="12">
        <f t="shared" si="5"/>
        <v>-6.073771383567135E-3</v>
      </c>
    </row>
    <row r="161" spans="1:7" x14ac:dyDescent="0.2">
      <c r="A161" s="13">
        <v>42124</v>
      </c>
      <c r="B161" s="2">
        <v>192.93549999999999</v>
      </c>
      <c r="C161" s="2">
        <v>167.15719999999999</v>
      </c>
      <c r="D161" s="2">
        <v>178.15</v>
      </c>
      <c r="E161" s="12">
        <f t="shared" si="5"/>
        <v>2.1097358165476083E-4</v>
      </c>
      <c r="F161" s="12">
        <f t="shared" si="5"/>
        <v>-4.383439720467501E-2</v>
      </c>
      <c r="G161" s="12">
        <f t="shared" si="5"/>
        <v>-3.1439922048600515E-2</v>
      </c>
    </row>
    <row r="162" spans="1:7" x14ac:dyDescent="0.2">
      <c r="A162" s="13">
        <v>42155</v>
      </c>
      <c r="B162" s="2">
        <v>194.5292</v>
      </c>
      <c r="C162" s="2">
        <v>165.7467</v>
      </c>
      <c r="D162" s="2">
        <v>186.5</v>
      </c>
      <c r="E162" s="12">
        <f t="shared" si="5"/>
        <v>8.2263441675768812E-3</v>
      </c>
      <c r="F162" s="12">
        <f t="shared" si="5"/>
        <v>-8.4739676551515413E-3</v>
      </c>
      <c r="G162" s="12">
        <f t="shared" si="5"/>
        <v>4.5805347032025115E-2</v>
      </c>
    </row>
    <row r="163" spans="1:7" x14ac:dyDescent="0.2">
      <c r="A163" s="13">
        <v>42185</v>
      </c>
      <c r="B163" s="2">
        <v>191.97389999999999</v>
      </c>
      <c r="C163" s="2">
        <v>156.11789999999999</v>
      </c>
      <c r="D163" s="2">
        <v>182.24</v>
      </c>
      <c r="E163" s="12">
        <f t="shared" si="5"/>
        <v>-1.3222855037602543E-2</v>
      </c>
      <c r="F163" s="12">
        <f t="shared" si="5"/>
        <v>-5.9849228334957857E-2</v>
      </c>
      <c r="G163" s="12">
        <f t="shared" si="5"/>
        <v>-2.310673938499818E-2</v>
      </c>
    </row>
    <row r="164" spans="1:7" x14ac:dyDescent="0.2">
      <c r="A164" s="13">
        <v>42216</v>
      </c>
      <c r="B164" s="2">
        <v>193.6491</v>
      </c>
      <c r="C164" s="2">
        <v>162.88</v>
      </c>
      <c r="D164" s="2">
        <v>191.29</v>
      </c>
      <c r="E164" s="12">
        <f t="shared" si="5"/>
        <v>8.6883331024882656E-3</v>
      </c>
      <c r="F164" s="12">
        <f t="shared" si="5"/>
        <v>4.2402242331603016E-2</v>
      </c>
      <c r="G164" s="12">
        <f t="shared" si="5"/>
        <v>4.8466101465690067E-2</v>
      </c>
    </row>
    <row r="165" spans="1:7" x14ac:dyDescent="0.2">
      <c r="A165" s="13">
        <v>42247</v>
      </c>
      <c r="B165" s="2">
        <v>189.79920000000001</v>
      </c>
      <c r="C165" s="2">
        <v>158.38890000000001</v>
      </c>
      <c r="D165" s="2">
        <v>198.82</v>
      </c>
      <c r="E165" s="12">
        <f t="shared" si="5"/>
        <v>-2.0081087186104796E-2</v>
      </c>
      <c r="F165" s="12">
        <f t="shared" si="5"/>
        <v>-2.7960332194828724E-2</v>
      </c>
      <c r="G165" s="12">
        <f t="shared" si="5"/>
        <v>3.8609291619436957E-2</v>
      </c>
    </row>
    <row r="166" spans="1:7" x14ac:dyDescent="0.2">
      <c r="A166" s="13">
        <v>42277</v>
      </c>
      <c r="B166" s="2">
        <v>187.1249</v>
      </c>
      <c r="C166" s="2">
        <v>162.93600000000001</v>
      </c>
      <c r="D166" s="2">
        <v>201.3</v>
      </c>
      <c r="E166" s="12">
        <f t="shared" si="5"/>
        <v>-1.4190362866313502E-2</v>
      </c>
      <c r="F166" s="12">
        <f t="shared" si="5"/>
        <v>2.8304084500126451E-2</v>
      </c>
      <c r="G166" s="12">
        <f t="shared" si="5"/>
        <v>1.2396439861746711E-2</v>
      </c>
    </row>
    <row r="167" spans="1:7" x14ac:dyDescent="0.2">
      <c r="A167" s="13">
        <v>42308</v>
      </c>
      <c r="B167" s="2">
        <v>188.1104</v>
      </c>
      <c r="C167" s="2">
        <v>158.8981</v>
      </c>
      <c r="D167" s="2">
        <v>204.55</v>
      </c>
      <c r="E167" s="12">
        <f t="shared" si="5"/>
        <v>5.2527161805516823E-3</v>
      </c>
      <c r="F167" s="12">
        <f t="shared" si="5"/>
        <v>-2.5094369402063114E-2</v>
      </c>
      <c r="G167" s="12">
        <f t="shared" si="5"/>
        <v>1.601611172966174E-2</v>
      </c>
    </row>
    <row r="168" spans="1:7" x14ac:dyDescent="0.2">
      <c r="A168" s="13">
        <v>42338</v>
      </c>
      <c r="B168" s="2">
        <v>188.49430000000001</v>
      </c>
      <c r="C168" s="2">
        <v>164.83019999999999</v>
      </c>
      <c r="D168" s="2">
        <v>196.22</v>
      </c>
      <c r="E168" s="12">
        <f t="shared" si="5"/>
        <v>2.0387431860118136E-3</v>
      </c>
      <c r="F168" s="12">
        <f t="shared" si="5"/>
        <v>3.6652736848488104E-2</v>
      </c>
      <c r="G168" s="12">
        <f t="shared" si="5"/>
        <v>-4.157596564016286E-2</v>
      </c>
    </row>
    <row r="169" spans="1:7" x14ac:dyDescent="0.2">
      <c r="A169" s="13">
        <v>42369</v>
      </c>
      <c r="B169" s="2">
        <v>186.8939</v>
      </c>
      <c r="C169" s="2">
        <v>161.2251</v>
      </c>
      <c r="D169" s="2">
        <v>205.34</v>
      </c>
      <c r="E169" s="12">
        <f t="shared" si="5"/>
        <v>-8.5266915493929108E-3</v>
      </c>
      <c r="F169" s="12">
        <f t="shared" si="5"/>
        <v>-2.2114327966430234E-2</v>
      </c>
      <c r="G169" s="12">
        <f t="shared" si="5"/>
        <v>4.5430663135573916E-2</v>
      </c>
    </row>
    <row r="170" spans="1:7" x14ac:dyDescent="0.2">
      <c r="A170" s="13">
        <v>42400</v>
      </c>
      <c r="B170" s="2">
        <v>184.25700000000001</v>
      </c>
      <c r="C170" s="2">
        <v>167.7071</v>
      </c>
      <c r="D170" s="2">
        <v>205.79</v>
      </c>
      <c r="E170" s="12">
        <f t="shared" si="5"/>
        <v>-1.4209553948021576E-2</v>
      </c>
      <c r="F170" s="12">
        <f t="shared" si="5"/>
        <v>3.9417480292959439E-2</v>
      </c>
      <c r="G170" s="12">
        <f t="shared" si="5"/>
        <v>2.1890894836386733E-3</v>
      </c>
    </row>
    <row r="171" spans="1:7" x14ac:dyDescent="0.2">
      <c r="A171" s="13">
        <v>42429</v>
      </c>
      <c r="B171" s="2">
        <v>182.25899999999999</v>
      </c>
      <c r="C171" s="2">
        <v>173.13</v>
      </c>
      <c r="D171" s="2">
        <v>207.32</v>
      </c>
      <c r="E171" s="12">
        <f t="shared" si="5"/>
        <v>-1.0902769821130304E-2</v>
      </c>
      <c r="F171" s="12">
        <f t="shared" si="5"/>
        <v>3.1823751950574797E-2</v>
      </c>
      <c r="G171" s="12">
        <f t="shared" si="5"/>
        <v>7.4072619670483997E-3</v>
      </c>
    </row>
    <row r="172" spans="1:7" x14ac:dyDescent="0.2">
      <c r="A172" s="13">
        <v>42460</v>
      </c>
      <c r="B172" s="2">
        <v>182.77889999999999</v>
      </c>
      <c r="C172" s="2">
        <v>168.23159999999999</v>
      </c>
      <c r="D172" s="2">
        <v>211.05</v>
      </c>
      <c r="E172" s="12">
        <f t="shared" si="5"/>
        <v>2.8484732765027784E-3</v>
      </c>
      <c r="F172" s="12">
        <f t="shared" si="5"/>
        <v>-2.8701155916341974E-2</v>
      </c>
      <c r="G172" s="12">
        <f t="shared" si="5"/>
        <v>1.7831578907001967E-2</v>
      </c>
    </row>
    <row r="173" spans="1:7" x14ac:dyDescent="0.2">
      <c r="A173" s="13">
        <v>42490</v>
      </c>
      <c r="B173" s="2">
        <v>183.3973</v>
      </c>
      <c r="C173" s="2">
        <v>163.10910000000001</v>
      </c>
      <c r="D173" s="2">
        <v>214.66</v>
      </c>
      <c r="E173" s="12">
        <f t="shared" si="5"/>
        <v>3.3776121326605721E-3</v>
      </c>
      <c r="F173" s="12">
        <f t="shared" si="5"/>
        <v>-3.0922299412684991E-2</v>
      </c>
      <c r="G173" s="12">
        <f t="shared" si="5"/>
        <v>1.6960308824870426E-2</v>
      </c>
    </row>
    <row r="174" spans="1:7" x14ac:dyDescent="0.2">
      <c r="A174" s="13">
        <v>42521</v>
      </c>
      <c r="B174" s="2">
        <v>184.0531</v>
      </c>
      <c r="C174" s="2">
        <v>157.89500000000001</v>
      </c>
      <c r="D174" s="2">
        <v>211.81</v>
      </c>
      <c r="E174" s="12">
        <f t="shared" si="5"/>
        <v>3.5694651376073192E-3</v>
      </c>
      <c r="F174" s="12">
        <f t="shared" si="5"/>
        <v>-3.2489046912873541E-2</v>
      </c>
      <c r="G174" s="12">
        <f t="shared" si="5"/>
        <v>-1.3365734647471365E-2</v>
      </c>
    </row>
    <row r="175" spans="1:7" x14ac:dyDescent="0.2">
      <c r="A175" s="13">
        <v>42551</v>
      </c>
      <c r="B175" s="2">
        <v>183.8663</v>
      </c>
      <c r="C175" s="2">
        <v>164.5043</v>
      </c>
      <c r="D175" s="2">
        <v>216.07</v>
      </c>
      <c r="E175" s="12">
        <f t="shared" si="5"/>
        <v>-1.0154398819473365E-3</v>
      </c>
      <c r="F175" s="12">
        <f t="shared" si="5"/>
        <v>4.1006454532332599E-2</v>
      </c>
      <c r="G175" s="12">
        <f t="shared" si="5"/>
        <v>1.991278285167174E-2</v>
      </c>
    </row>
    <row r="176" spans="1:7" x14ac:dyDescent="0.2">
      <c r="A176" s="13">
        <v>42582</v>
      </c>
      <c r="B176" s="2">
        <v>185.97300000000001</v>
      </c>
      <c r="C176" s="2">
        <v>167.14699999999999</v>
      </c>
      <c r="D176" s="2">
        <v>208.71</v>
      </c>
      <c r="E176" s="12">
        <f t="shared" si="5"/>
        <v>1.1392638835604934E-2</v>
      </c>
      <c r="F176" s="12">
        <f t="shared" si="5"/>
        <v>1.5936955072682241E-2</v>
      </c>
      <c r="G176" s="12">
        <f t="shared" si="5"/>
        <v>-3.4656700653918973E-2</v>
      </c>
    </row>
    <row r="177" spans="1:7" x14ac:dyDescent="0.2">
      <c r="A177" s="13">
        <v>42613</v>
      </c>
      <c r="B177" s="2">
        <v>186.83949999999999</v>
      </c>
      <c r="C177" s="2">
        <v>161.9838</v>
      </c>
      <c r="D177" s="2">
        <v>210.01</v>
      </c>
      <c r="E177" s="12">
        <f t="shared" si="5"/>
        <v>4.6484576578764997E-3</v>
      </c>
      <c r="F177" s="12">
        <f t="shared" si="5"/>
        <v>-3.1377334522048134E-2</v>
      </c>
      <c r="G177" s="12">
        <f t="shared" si="5"/>
        <v>6.209420027677123E-3</v>
      </c>
    </row>
    <row r="178" spans="1:7" x14ac:dyDescent="0.2">
      <c r="A178" s="13">
        <v>42643</v>
      </c>
      <c r="B178" s="2">
        <v>187.07060000000001</v>
      </c>
      <c r="C178" s="2">
        <v>159.1934</v>
      </c>
      <c r="D178" s="2">
        <v>213.2</v>
      </c>
      <c r="E178" s="12">
        <f t="shared" si="5"/>
        <v>1.2361261673697716E-3</v>
      </c>
      <c r="F178" s="12">
        <f t="shared" si="5"/>
        <v>-1.7376514967577361E-2</v>
      </c>
      <c r="G178" s="12">
        <f t="shared" si="5"/>
        <v>1.5075543660352488E-2</v>
      </c>
    </row>
    <row r="179" spans="1:7" x14ac:dyDescent="0.2">
      <c r="A179" s="13">
        <v>42674</v>
      </c>
      <c r="B179" s="2">
        <v>186.73759999999999</v>
      </c>
      <c r="C179" s="2">
        <v>152.54849999999999</v>
      </c>
      <c r="D179" s="2">
        <v>208.84</v>
      </c>
      <c r="E179" s="12">
        <f t="shared" si="5"/>
        <v>-1.7816628318344881E-3</v>
      </c>
      <c r="F179" s="12">
        <f t="shared" si="5"/>
        <v>-4.2637236991828829E-2</v>
      </c>
      <c r="G179" s="12">
        <f t="shared" si="5"/>
        <v>-2.066228374933779E-2</v>
      </c>
    </row>
    <row r="180" spans="1:7" x14ac:dyDescent="0.2">
      <c r="A180" s="13">
        <v>42704</v>
      </c>
      <c r="B180" s="2">
        <v>187.41720000000001</v>
      </c>
      <c r="C180" s="2">
        <v>149.8956</v>
      </c>
      <c r="D180" s="2">
        <v>205.44</v>
      </c>
      <c r="E180" s="12">
        <f t="shared" si="5"/>
        <v>3.6327249970999173E-3</v>
      </c>
      <c r="F180" s="12">
        <f t="shared" si="5"/>
        <v>-1.7543526496832097E-2</v>
      </c>
      <c r="G180" s="12">
        <f t="shared" si="5"/>
        <v>-1.6414388040755273E-2</v>
      </c>
    </row>
    <row r="181" spans="1:7" x14ac:dyDescent="0.2">
      <c r="A181" s="13">
        <v>42735</v>
      </c>
      <c r="B181" s="2">
        <v>189.22149999999999</v>
      </c>
      <c r="C181" s="2">
        <v>150.196</v>
      </c>
      <c r="D181" s="2">
        <v>216.53</v>
      </c>
      <c r="E181" s="12">
        <f t="shared" si="5"/>
        <v>9.581138648821319E-3</v>
      </c>
      <c r="F181" s="12">
        <f t="shared" si="5"/>
        <v>2.0020560411507129E-3</v>
      </c>
      <c r="G181" s="12">
        <f t="shared" si="5"/>
        <v>5.2575085470601975E-2</v>
      </c>
    </row>
    <row r="182" spans="1:7" x14ac:dyDescent="0.2">
      <c r="A182" s="13">
        <v>42766</v>
      </c>
      <c r="B182" s="2">
        <v>190.54669999999999</v>
      </c>
      <c r="C182" s="2">
        <v>148.01669999999999</v>
      </c>
      <c r="D182" s="2">
        <v>212.67</v>
      </c>
      <c r="E182" s="12">
        <f t="shared" si="5"/>
        <v>6.9790223554511187E-3</v>
      </c>
      <c r="F182" s="12">
        <f t="shared" si="5"/>
        <v>-1.461600258072056E-2</v>
      </c>
      <c r="G182" s="12">
        <f t="shared" si="5"/>
        <v>-1.7987437437162586E-2</v>
      </c>
    </row>
    <row r="183" spans="1:7" x14ac:dyDescent="0.2">
      <c r="A183" s="13">
        <v>42794</v>
      </c>
      <c r="B183" s="2">
        <v>192.38849999999999</v>
      </c>
      <c r="C183" s="2">
        <v>151.5556</v>
      </c>
      <c r="D183" s="2">
        <v>218.44</v>
      </c>
      <c r="E183" s="12">
        <f t="shared" si="5"/>
        <v>9.6194562547159881E-3</v>
      </c>
      <c r="F183" s="12">
        <f t="shared" si="5"/>
        <v>2.3627449086034105E-2</v>
      </c>
      <c r="G183" s="12">
        <f t="shared" si="5"/>
        <v>2.6769708748917188E-2</v>
      </c>
    </row>
    <row r="184" spans="1:7" x14ac:dyDescent="0.2">
      <c r="A184" s="13">
        <v>42825</v>
      </c>
      <c r="B184" s="2">
        <v>193.14619999999999</v>
      </c>
      <c r="C184" s="2">
        <v>148.6634</v>
      </c>
      <c r="D184" s="2">
        <v>217.55</v>
      </c>
      <c r="E184" s="12">
        <f t="shared" si="5"/>
        <v>3.9306499546685591E-3</v>
      </c>
      <c r="F184" s="12">
        <f t="shared" si="5"/>
        <v>-1.9267864305905002E-2</v>
      </c>
      <c r="G184" s="12">
        <f t="shared" si="5"/>
        <v>-4.0826681172637935E-3</v>
      </c>
    </row>
    <row r="185" spans="1:7" x14ac:dyDescent="0.2">
      <c r="A185" s="13">
        <v>42855</v>
      </c>
      <c r="B185" s="2">
        <v>193.9787</v>
      </c>
      <c r="C185" s="2">
        <v>147.85380000000001</v>
      </c>
      <c r="D185" s="2">
        <v>212.04</v>
      </c>
      <c r="E185" s="12">
        <f t="shared" si="5"/>
        <v>4.3009441309857137E-3</v>
      </c>
      <c r="F185" s="12">
        <f t="shared" si="5"/>
        <v>-5.4607423234483664E-3</v>
      </c>
      <c r="G185" s="12">
        <f t="shared" si="5"/>
        <v>-2.5653773047083883E-2</v>
      </c>
    </row>
    <row r="186" spans="1:7" x14ac:dyDescent="0.2">
      <c r="A186" s="13">
        <v>42886</v>
      </c>
      <c r="B186" s="2">
        <v>195.56559999999999</v>
      </c>
      <c r="C186" s="2">
        <v>148.49529999999999</v>
      </c>
      <c r="D186" s="2">
        <v>213.68</v>
      </c>
      <c r="E186" s="12">
        <f t="shared" si="5"/>
        <v>8.1475137921622164E-3</v>
      </c>
      <c r="F186" s="12">
        <f t="shared" si="5"/>
        <v>4.3293602173143176E-3</v>
      </c>
      <c r="G186" s="12">
        <f t="shared" si="5"/>
        <v>7.7046326821000512E-3</v>
      </c>
    </row>
    <row r="187" spans="1:7" x14ac:dyDescent="0.2">
      <c r="A187" s="13">
        <v>42916</v>
      </c>
      <c r="B187" s="2">
        <v>194.61080000000001</v>
      </c>
      <c r="C187" s="2">
        <v>143.6122</v>
      </c>
      <c r="D187" s="2">
        <v>198.63</v>
      </c>
      <c r="E187" s="12">
        <f t="shared" si="5"/>
        <v>-4.8942063429767684E-3</v>
      </c>
      <c r="F187" s="12">
        <f t="shared" si="5"/>
        <v>-3.3436696687588835E-2</v>
      </c>
      <c r="G187" s="12">
        <f t="shared" si="5"/>
        <v>-7.3035771196841098E-2</v>
      </c>
    </row>
    <row r="188" spans="1:7" x14ac:dyDescent="0.2">
      <c r="A188" s="13">
        <v>42947</v>
      </c>
      <c r="B188" s="2">
        <v>197.268</v>
      </c>
      <c r="C188" s="2">
        <v>145.4606</v>
      </c>
      <c r="D188" s="2">
        <v>191.08</v>
      </c>
      <c r="E188" s="12">
        <f t="shared" si="5"/>
        <v>1.3561543645075251E-2</v>
      </c>
      <c r="F188" s="12">
        <f t="shared" si="5"/>
        <v>1.2788648340556723E-2</v>
      </c>
      <c r="G188" s="12">
        <f t="shared" si="5"/>
        <v>-3.8751609083103183E-2</v>
      </c>
    </row>
    <row r="189" spans="1:7" x14ac:dyDescent="0.2">
      <c r="A189" s="13">
        <v>42978</v>
      </c>
      <c r="B189" s="2">
        <v>198.42670000000001</v>
      </c>
      <c r="C189" s="2">
        <v>149.48830000000001</v>
      </c>
      <c r="D189" s="2">
        <v>205.9</v>
      </c>
      <c r="E189" s="12">
        <f t="shared" si="5"/>
        <v>5.8565520936819139E-3</v>
      </c>
      <c r="F189" s="12">
        <f t="shared" si="5"/>
        <v>2.7312869335428466E-2</v>
      </c>
      <c r="G189" s="12">
        <f t="shared" si="5"/>
        <v>7.4698425511982719E-2</v>
      </c>
    </row>
    <row r="190" spans="1:7" x14ac:dyDescent="0.2">
      <c r="A190" s="13">
        <v>43008</v>
      </c>
      <c r="B190" s="2">
        <v>198.12430000000001</v>
      </c>
      <c r="C190" s="2">
        <v>145.51150000000001</v>
      </c>
      <c r="D190" s="2">
        <v>203.88</v>
      </c>
      <c r="E190" s="12">
        <f t="shared" si="5"/>
        <v>-1.5251509067805114E-3</v>
      </c>
      <c r="F190" s="12">
        <f t="shared" si="5"/>
        <v>-2.6963007609722183E-2</v>
      </c>
      <c r="G190" s="12">
        <f t="shared" si="5"/>
        <v>-9.859028561902794E-3</v>
      </c>
    </row>
    <row r="191" spans="1:7" x14ac:dyDescent="0.2">
      <c r="A191" s="13">
        <v>43039</v>
      </c>
      <c r="B191" s="2">
        <v>200.6626</v>
      </c>
      <c r="C191" s="2">
        <v>152.77760000000001</v>
      </c>
      <c r="D191" s="2">
        <v>199.95</v>
      </c>
      <c r="E191" s="12">
        <f t="shared" si="5"/>
        <v>1.2730279152351573E-2</v>
      </c>
      <c r="F191" s="12">
        <f t="shared" si="5"/>
        <v>4.8728147838499415E-2</v>
      </c>
      <c r="G191" s="12">
        <f t="shared" si="5"/>
        <v>-1.9464250179013654E-2</v>
      </c>
    </row>
    <row r="192" spans="1:7" x14ac:dyDescent="0.2">
      <c r="A192" s="13">
        <v>43069</v>
      </c>
      <c r="B192" s="2">
        <v>200.8631</v>
      </c>
      <c r="C192" s="2">
        <v>152.63509999999999</v>
      </c>
      <c r="D192" s="2">
        <v>187.76</v>
      </c>
      <c r="E192" s="12">
        <f t="shared" si="5"/>
        <v>9.9869082683693225E-4</v>
      </c>
      <c r="F192" s="12">
        <f t="shared" si="5"/>
        <v>-9.3316361985403278E-4</v>
      </c>
      <c r="G192" s="12">
        <f t="shared" si="5"/>
        <v>-6.2902783750059255E-2</v>
      </c>
    </row>
    <row r="193" spans="1:7" x14ac:dyDescent="0.2">
      <c r="A193" s="13">
        <v>43100</v>
      </c>
      <c r="B193" s="2">
        <v>202.68780000000001</v>
      </c>
      <c r="C193" s="2">
        <v>155.1403</v>
      </c>
      <c r="D193" s="2">
        <v>186.08</v>
      </c>
      <c r="E193" s="12">
        <f t="shared" si="5"/>
        <v>9.0432826959861243E-3</v>
      </c>
      <c r="F193" s="12">
        <f t="shared" si="5"/>
        <v>1.6279763290567718E-2</v>
      </c>
      <c r="G193" s="12">
        <f t="shared" si="5"/>
        <v>-8.9878627724136149E-3</v>
      </c>
    </row>
    <row r="194" spans="1:7" x14ac:dyDescent="0.2">
      <c r="A194" s="13">
        <v>43131</v>
      </c>
      <c r="B194" s="2">
        <v>208.1858</v>
      </c>
      <c r="C194" s="2">
        <v>162.3708</v>
      </c>
      <c r="D194" s="2">
        <v>199.4</v>
      </c>
      <c r="E194" s="12">
        <f t="shared" si="5"/>
        <v>2.6764086027107836E-2</v>
      </c>
      <c r="F194" s="12">
        <f t="shared" si="5"/>
        <v>4.5552739807297876E-2</v>
      </c>
      <c r="G194" s="12">
        <f t="shared" si="5"/>
        <v>6.9136168757383529E-2</v>
      </c>
    </row>
    <row r="195" spans="1:7" x14ac:dyDescent="0.2">
      <c r="A195" s="13">
        <v>43159</v>
      </c>
      <c r="B195" s="2">
        <v>203.76499999999999</v>
      </c>
      <c r="C195" s="2">
        <v>150.196</v>
      </c>
      <c r="D195" s="2">
        <v>201.94</v>
      </c>
      <c r="E195" s="12">
        <f t="shared" si="5"/>
        <v>-2.1463581161475856E-2</v>
      </c>
      <c r="F195" s="12">
        <f t="shared" si="5"/>
        <v>-7.7941500788459864E-2</v>
      </c>
      <c r="G195" s="12">
        <f t="shared" si="5"/>
        <v>1.2657766048436889E-2</v>
      </c>
    </row>
    <row r="196" spans="1:7" x14ac:dyDescent="0.2">
      <c r="A196" s="13">
        <v>43190</v>
      </c>
      <c r="B196" s="2">
        <v>203.63589999999999</v>
      </c>
      <c r="C196" s="2">
        <v>149.7938</v>
      </c>
      <c r="D196" s="2">
        <v>201.56</v>
      </c>
      <c r="E196" s="12">
        <f t="shared" si="5"/>
        <v>-6.3377378067300261E-4</v>
      </c>
      <c r="F196" s="12">
        <f t="shared" si="5"/>
        <v>-2.6814261083965723E-3</v>
      </c>
      <c r="G196" s="12">
        <f t="shared" si="5"/>
        <v>-1.883519763777609E-3</v>
      </c>
    </row>
    <row r="197" spans="1:7" x14ac:dyDescent="0.2">
      <c r="A197" s="13">
        <v>43220</v>
      </c>
      <c r="B197" s="2">
        <v>203.74119999999999</v>
      </c>
      <c r="C197" s="2">
        <v>148.89250000000001</v>
      </c>
      <c r="D197" s="2">
        <v>199.91</v>
      </c>
      <c r="E197" s="12">
        <f t="shared" si="5"/>
        <v>5.1696574179126078E-4</v>
      </c>
      <c r="F197" s="12">
        <f t="shared" si="5"/>
        <v>-6.0351126626026529E-3</v>
      </c>
      <c r="G197" s="12">
        <f t="shared" si="5"/>
        <v>-8.219838544745936E-3</v>
      </c>
    </row>
    <row r="198" spans="1:7" x14ac:dyDescent="0.2">
      <c r="A198" s="13">
        <v>43251</v>
      </c>
      <c r="B198" s="2">
        <v>204.30189999999999</v>
      </c>
      <c r="C198" s="2">
        <v>147.25290000000001</v>
      </c>
      <c r="D198" s="2">
        <v>208.33</v>
      </c>
      <c r="E198" s="12">
        <f t="shared" si="5"/>
        <v>2.7482408250786945E-3</v>
      </c>
      <c r="F198" s="12">
        <f t="shared" si="5"/>
        <v>-1.1073052310916423E-2</v>
      </c>
      <c r="G198" s="12">
        <f t="shared" si="5"/>
        <v>4.1256095672639159E-2</v>
      </c>
    </row>
    <row r="199" spans="1:7" x14ac:dyDescent="0.2">
      <c r="A199" s="13">
        <v>43281</v>
      </c>
      <c r="B199" s="2">
        <v>203.8329</v>
      </c>
      <c r="C199" s="2">
        <v>149.35589999999999</v>
      </c>
      <c r="D199" s="2">
        <v>208.59</v>
      </c>
      <c r="E199" s="12">
        <f t="shared" si="5"/>
        <v>-2.2982612922903579E-3</v>
      </c>
      <c r="F199" s="12">
        <f t="shared" si="5"/>
        <v>1.4180531666372986E-2</v>
      </c>
      <c r="G199" s="12">
        <f t="shared" si="5"/>
        <v>1.2472418387455731E-3</v>
      </c>
    </row>
    <row r="200" spans="1:7" x14ac:dyDescent="0.2">
      <c r="A200" s="13">
        <v>43312</v>
      </c>
      <c r="B200" s="2">
        <v>204.5669</v>
      </c>
      <c r="C200" s="2">
        <v>147.6755</v>
      </c>
      <c r="D200" s="2">
        <v>209.5</v>
      </c>
      <c r="E200" s="12">
        <f t="shared" si="5"/>
        <v>3.5945208117566184E-3</v>
      </c>
      <c r="F200" s="12">
        <f t="shared" si="5"/>
        <v>-1.1314749400411914E-2</v>
      </c>
      <c r="G200" s="12">
        <f t="shared" si="5"/>
        <v>4.3531365831561654E-3</v>
      </c>
    </row>
    <row r="201" spans="1:7" x14ac:dyDescent="0.2">
      <c r="A201" s="13">
        <v>43343</v>
      </c>
      <c r="B201" s="2">
        <v>204.8218</v>
      </c>
      <c r="C201" s="2">
        <v>151.3723</v>
      </c>
      <c r="D201" s="2">
        <v>205.78</v>
      </c>
      <c r="E201" s="12">
        <f t="shared" si="5"/>
        <v>1.2452714642073649E-3</v>
      </c>
      <c r="F201" s="12">
        <f t="shared" si="5"/>
        <v>2.4725066214413907E-2</v>
      </c>
      <c r="G201" s="12">
        <f t="shared" si="5"/>
        <v>-1.7916102414528279E-2</v>
      </c>
    </row>
    <row r="202" spans="1:7" x14ac:dyDescent="0.2">
      <c r="A202" s="13">
        <v>43373</v>
      </c>
      <c r="B202" s="2">
        <v>205.0325</v>
      </c>
      <c r="C202" s="2">
        <v>150.2979</v>
      </c>
      <c r="D202" s="2">
        <v>206.99</v>
      </c>
      <c r="E202" s="12">
        <f t="shared" si="5"/>
        <v>1.0281703452251971E-3</v>
      </c>
      <c r="F202" s="12">
        <f t="shared" si="5"/>
        <v>-7.1230406099921937E-3</v>
      </c>
      <c r="G202" s="12">
        <f t="shared" si="5"/>
        <v>5.862845972035088E-3</v>
      </c>
    </row>
    <row r="203" spans="1:7" x14ac:dyDescent="0.2">
      <c r="A203" s="13">
        <v>43404</v>
      </c>
      <c r="B203" s="2">
        <v>199.7587</v>
      </c>
      <c r="C203" s="2">
        <v>145.0736</v>
      </c>
      <c r="D203" s="2">
        <v>211.21</v>
      </c>
      <c r="E203" s="12">
        <f t="shared" si="5"/>
        <v>-2.605836501720701E-2</v>
      </c>
      <c r="F203" s="12">
        <f t="shared" si="5"/>
        <v>-3.5378124756262674E-2</v>
      </c>
      <c r="G203" s="12">
        <f t="shared" si="5"/>
        <v>2.0182416276351641E-2</v>
      </c>
    </row>
    <row r="204" spans="1:7" x14ac:dyDescent="0.2">
      <c r="A204" s="13">
        <v>43434</v>
      </c>
      <c r="B204" s="2">
        <v>198.5864</v>
      </c>
      <c r="C204" s="2">
        <v>143.6377</v>
      </c>
      <c r="D204" s="2">
        <v>216.86</v>
      </c>
      <c r="E204" s="12">
        <f t="shared" si="5"/>
        <v>-5.8858682302049756E-3</v>
      </c>
      <c r="F204" s="12">
        <f t="shared" si="5"/>
        <v>-9.9470428723375231E-3</v>
      </c>
      <c r="G204" s="12">
        <f t="shared" si="5"/>
        <v>2.6399084847985071E-2</v>
      </c>
    </row>
    <row r="205" spans="1:7" x14ac:dyDescent="0.2">
      <c r="A205" s="13">
        <v>43465</v>
      </c>
      <c r="B205" s="2">
        <v>196.22139999999999</v>
      </c>
      <c r="C205" s="2">
        <v>144.79349999999999</v>
      </c>
      <c r="D205" s="2">
        <v>222.55</v>
      </c>
      <c r="E205" s="12">
        <f t="shared" si="5"/>
        <v>-1.1980656352334557E-2</v>
      </c>
      <c r="F205" s="12">
        <f t="shared" si="5"/>
        <v>8.0144324644593513E-3</v>
      </c>
      <c r="G205" s="12">
        <f t="shared" si="5"/>
        <v>2.5899811417827531E-2</v>
      </c>
    </row>
    <row r="206" spans="1:7" x14ac:dyDescent="0.2">
      <c r="A206" s="13">
        <v>43496</v>
      </c>
      <c r="B206" s="2">
        <v>199.6942</v>
      </c>
      <c r="C206" s="2">
        <v>142.12540000000001</v>
      </c>
      <c r="D206" s="2">
        <v>224.74</v>
      </c>
      <c r="E206" s="12">
        <f t="shared" si="5"/>
        <v>1.7543582876217868E-2</v>
      </c>
      <c r="F206" s="12">
        <f t="shared" si="5"/>
        <v>-1.8598822950627314E-2</v>
      </c>
      <c r="G206" s="12">
        <f t="shared" si="5"/>
        <v>9.7923830178929614E-3</v>
      </c>
    </row>
    <row r="207" spans="1:7" x14ac:dyDescent="0.2">
      <c r="A207" s="13">
        <v>43524</v>
      </c>
      <c r="B207" s="2">
        <v>201.8485</v>
      </c>
      <c r="C207" s="2">
        <v>142.90950000000001</v>
      </c>
      <c r="D207" s="2">
        <v>227.89</v>
      </c>
      <c r="E207" s="12">
        <f t="shared" si="5"/>
        <v>1.0730219575851701E-2</v>
      </c>
      <c r="F207" s="12">
        <f t="shared" si="5"/>
        <v>5.5017962914417342E-3</v>
      </c>
      <c r="G207" s="12">
        <f t="shared" si="5"/>
        <v>1.3918877914923463E-2</v>
      </c>
    </row>
    <row r="208" spans="1:7" x14ac:dyDescent="0.2">
      <c r="A208" s="13">
        <v>43555</v>
      </c>
      <c r="B208" s="2">
        <v>204.0504</v>
      </c>
      <c r="C208" s="2">
        <v>149.44239999999999</v>
      </c>
      <c r="D208" s="2">
        <v>232.21</v>
      </c>
      <c r="E208" s="12">
        <f t="shared" si="5"/>
        <v>1.0849606143239765E-2</v>
      </c>
      <c r="F208" s="12">
        <f t="shared" si="5"/>
        <v>4.4699471526642255E-2</v>
      </c>
      <c r="G208" s="12">
        <f t="shared" si="5"/>
        <v>1.8779078263920116E-2</v>
      </c>
    </row>
    <row r="209" spans="1:7" x14ac:dyDescent="0.2">
      <c r="A209" s="13">
        <v>43585</v>
      </c>
      <c r="B209" s="2">
        <v>206.82320000000001</v>
      </c>
      <c r="C209" s="2">
        <v>153.44470000000001</v>
      </c>
      <c r="D209" s="2">
        <v>232.86</v>
      </c>
      <c r="E209" s="12">
        <f t="shared" si="5"/>
        <v>1.3497299874843886E-2</v>
      </c>
      <c r="F209" s="12">
        <f t="shared" si="5"/>
        <v>2.6429207222751588E-2</v>
      </c>
      <c r="G209" s="12">
        <f t="shared" si="5"/>
        <v>2.7952799502702083E-3</v>
      </c>
    </row>
    <row r="210" spans="1:7" x14ac:dyDescent="0.2">
      <c r="A210" s="13">
        <v>43616</v>
      </c>
      <c r="B210" s="2">
        <v>204.75380000000001</v>
      </c>
      <c r="C210" s="2">
        <v>152.5078</v>
      </c>
      <c r="D210" s="2">
        <v>239.11</v>
      </c>
      <c r="E210" s="12">
        <f t="shared" si="5"/>
        <v>-1.0056040249066445E-2</v>
      </c>
      <c r="F210" s="12">
        <f t="shared" si="5"/>
        <v>-6.1244992510385904E-3</v>
      </c>
      <c r="G210" s="12">
        <f t="shared" si="5"/>
        <v>2.6486282485640472E-2</v>
      </c>
    </row>
    <row r="211" spans="1:7" x14ac:dyDescent="0.2">
      <c r="A211" s="13">
        <v>43646</v>
      </c>
      <c r="B211" s="2">
        <v>208.845</v>
      </c>
      <c r="C211" s="2">
        <v>156.51</v>
      </c>
      <c r="D211" s="2">
        <v>239.53</v>
      </c>
      <c r="E211" s="12">
        <f t="shared" si="5"/>
        <v>1.9784068249840536E-2</v>
      </c>
      <c r="F211" s="12">
        <f t="shared" si="5"/>
        <v>2.5904163421951936E-2</v>
      </c>
      <c r="G211" s="12">
        <f t="shared" si="5"/>
        <v>1.7549728722945947E-3</v>
      </c>
    </row>
    <row r="212" spans="1:7" x14ac:dyDescent="0.2">
      <c r="A212" s="13">
        <v>43677</v>
      </c>
      <c r="B212" s="2">
        <v>210.34690000000001</v>
      </c>
      <c r="C212" s="2">
        <v>162.03469999999999</v>
      </c>
      <c r="D212" s="2">
        <v>243.77</v>
      </c>
      <c r="E212" s="12">
        <f t="shared" si="5"/>
        <v>7.1657225560514456E-3</v>
      </c>
      <c r="F212" s="12">
        <f t="shared" si="5"/>
        <v>3.4690604123821502E-2</v>
      </c>
      <c r="G212" s="12">
        <f t="shared" si="5"/>
        <v>1.7546487827180525E-2</v>
      </c>
    </row>
    <row r="213" spans="1:7" x14ac:dyDescent="0.2">
      <c r="A213" s="13">
        <v>43708</v>
      </c>
      <c r="B213" s="2">
        <v>210.0581</v>
      </c>
      <c r="C213" s="2">
        <v>168.8477</v>
      </c>
      <c r="D213" s="2">
        <v>248.65</v>
      </c>
      <c r="E213" s="12">
        <f t="shared" si="5"/>
        <v>-1.3739134664390686E-3</v>
      </c>
      <c r="F213" s="12">
        <f t="shared" si="5"/>
        <v>4.118661535497458E-2</v>
      </c>
      <c r="G213" s="12">
        <f t="shared" si="5"/>
        <v>1.9821127366761965E-2</v>
      </c>
    </row>
    <row r="214" spans="1:7" x14ac:dyDescent="0.2">
      <c r="A214" s="13">
        <v>43738</v>
      </c>
      <c r="B214" s="2">
        <v>209.3921</v>
      </c>
      <c r="C214" s="2">
        <v>162.02959999999999</v>
      </c>
      <c r="D214" s="2">
        <v>253.06</v>
      </c>
      <c r="E214" s="12">
        <f t="shared" si="5"/>
        <v>-3.1755882327957822E-3</v>
      </c>
      <c r="F214" s="12">
        <f t="shared" si="5"/>
        <v>-4.1218090589984505E-2</v>
      </c>
      <c r="G214" s="12">
        <f t="shared" si="5"/>
        <v>1.7580329600370013E-2</v>
      </c>
    </row>
    <row r="215" spans="1:7" x14ac:dyDescent="0.2">
      <c r="A215" s="13">
        <v>43769</v>
      </c>
      <c r="B215" s="2">
        <v>210.10910000000001</v>
      </c>
      <c r="C215" s="2">
        <v>157.1618</v>
      </c>
      <c r="D215" s="2">
        <v>256.86</v>
      </c>
      <c r="E215" s="12">
        <f t="shared" si="5"/>
        <v>3.4183487350456575E-3</v>
      </c>
      <c r="F215" s="12">
        <f t="shared" si="5"/>
        <v>-3.0503186670547865E-2</v>
      </c>
      <c r="G215" s="12">
        <f t="shared" si="5"/>
        <v>1.4904574623792095E-2</v>
      </c>
    </row>
    <row r="216" spans="1:7" x14ac:dyDescent="0.2">
      <c r="A216" s="13">
        <v>43799</v>
      </c>
      <c r="B216" s="2">
        <v>211.09110000000001</v>
      </c>
      <c r="C216" s="2">
        <v>157.49270000000001</v>
      </c>
      <c r="D216" s="2">
        <v>271.2</v>
      </c>
      <c r="E216" s="12">
        <f t="shared" si="5"/>
        <v>4.6628742306016047E-3</v>
      </c>
      <c r="F216" s="12">
        <f t="shared" si="5"/>
        <v>2.1032600645064471E-3</v>
      </c>
      <c r="G216" s="12">
        <f t="shared" si="5"/>
        <v>5.4325366681330652E-2</v>
      </c>
    </row>
    <row r="217" spans="1:7" x14ac:dyDescent="0.2">
      <c r="A217" s="13">
        <v>43830</v>
      </c>
      <c r="B217" s="2">
        <v>214.49590000000001</v>
      </c>
      <c r="C217" s="2">
        <v>157.839</v>
      </c>
      <c r="D217" s="2">
        <v>259.39</v>
      </c>
      <c r="E217" s="12">
        <f t="shared" si="5"/>
        <v>1.6000830114456153E-2</v>
      </c>
      <c r="F217" s="12">
        <f t="shared" si="5"/>
        <v>2.1964181794589845E-3</v>
      </c>
      <c r="G217" s="12">
        <f t="shared" si="5"/>
        <v>-4.4523835428143241E-2</v>
      </c>
    </row>
    <row r="218" spans="1:7" x14ac:dyDescent="0.2">
      <c r="A218" s="13">
        <v>43861</v>
      </c>
      <c r="B218" s="2">
        <v>214.8425</v>
      </c>
      <c r="C218" s="2">
        <v>159.81469999999999</v>
      </c>
      <c r="D218" s="2">
        <v>253.25</v>
      </c>
      <c r="E218" s="12">
        <f t="shared" si="5"/>
        <v>1.6145775700231086E-3</v>
      </c>
      <c r="F218" s="12">
        <f t="shared" si="5"/>
        <v>1.2439492924199096E-2</v>
      </c>
      <c r="G218" s="12">
        <f t="shared" si="5"/>
        <v>-2.3955577509304486E-2</v>
      </c>
    </row>
    <row r="219" spans="1:7" x14ac:dyDescent="0.2">
      <c r="A219" s="13">
        <v>43890</v>
      </c>
      <c r="B219" s="2">
        <v>210.56440000000001</v>
      </c>
      <c r="C219" s="2">
        <v>157.46729999999999</v>
      </c>
      <c r="D219" s="2">
        <v>255.19</v>
      </c>
      <c r="E219" s="12">
        <f t="shared" si="5"/>
        <v>-2.0113656961146358E-2</v>
      </c>
      <c r="F219" s="12">
        <f t="shared" si="5"/>
        <v>-1.479720142658862E-2</v>
      </c>
      <c r="G219" s="12">
        <f t="shared" si="5"/>
        <v>7.6312226211137351E-3</v>
      </c>
    </row>
    <row r="220" spans="1:7" x14ac:dyDescent="0.2">
      <c r="A220" s="13">
        <v>43921</v>
      </c>
      <c r="B220" s="2">
        <v>195.22919999999999</v>
      </c>
      <c r="C220" s="2">
        <v>157.88990000000001</v>
      </c>
      <c r="D220" s="2">
        <v>254.73</v>
      </c>
      <c r="E220" s="12">
        <f t="shared" si="5"/>
        <v>-7.5617291619721694E-2</v>
      </c>
      <c r="F220" s="12">
        <f t="shared" si="5"/>
        <v>2.6801370190123923E-3</v>
      </c>
      <c r="G220" s="12">
        <f t="shared" si="5"/>
        <v>-1.8042050705246828E-3</v>
      </c>
    </row>
    <row r="221" spans="1:7" x14ac:dyDescent="0.2">
      <c r="A221" s="13">
        <v>43951</v>
      </c>
      <c r="B221" s="2">
        <v>199.96940000000001</v>
      </c>
      <c r="C221" s="2">
        <v>156.49979999999999</v>
      </c>
      <c r="D221" s="2">
        <v>252.94</v>
      </c>
      <c r="E221" s="12">
        <f t="shared" si="5"/>
        <v>2.3990101886909112E-2</v>
      </c>
      <c r="F221" s="12">
        <f t="shared" si="5"/>
        <v>-8.8432226571431623E-3</v>
      </c>
      <c r="G221" s="12">
        <f t="shared" si="5"/>
        <v>-7.0518542275513759E-3</v>
      </c>
    </row>
    <row r="222" spans="1:7" x14ac:dyDescent="0.2">
      <c r="A222" s="13">
        <v>43982</v>
      </c>
      <c r="B222" s="2">
        <v>204.94069999999999</v>
      </c>
      <c r="C222" s="2">
        <v>155.58840000000001</v>
      </c>
      <c r="D222" s="2">
        <v>260.26</v>
      </c>
      <c r="E222" s="12">
        <f t="shared" si="5"/>
        <v>2.4556314157239863E-2</v>
      </c>
      <c r="F222" s="12">
        <f t="shared" si="5"/>
        <v>-5.8406731873620671E-3</v>
      </c>
      <c r="G222" s="12">
        <f t="shared" si="5"/>
        <v>2.8528824896780807E-2</v>
      </c>
    </row>
    <row r="223" spans="1:7" x14ac:dyDescent="0.2">
      <c r="A223" s="13">
        <v>44012</v>
      </c>
      <c r="B223" s="2">
        <v>207.3261</v>
      </c>
      <c r="C223" s="2">
        <v>153.32759999999999</v>
      </c>
      <c r="D223" s="2">
        <v>261.79000000000002</v>
      </c>
      <c r="E223" s="12">
        <f t="shared" si="5"/>
        <v>1.1572247003098482E-2</v>
      </c>
      <c r="F223" s="12">
        <f t="shared" si="5"/>
        <v>-1.4637250025146747E-2</v>
      </c>
      <c r="G223" s="12">
        <f t="shared" si="5"/>
        <v>5.8615243006401238E-3</v>
      </c>
    </row>
    <row r="224" spans="1:7" x14ac:dyDescent="0.2">
      <c r="A224" s="13">
        <v>44043</v>
      </c>
      <c r="B224" s="2">
        <v>212.79689999999999</v>
      </c>
      <c r="C224" s="2">
        <v>157.66589999999999</v>
      </c>
      <c r="D224" s="2">
        <v>262.48</v>
      </c>
      <c r="E224" s="12">
        <f t="shared" ref="E224:G245" si="6">LN(B224/B223)</f>
        <v>2.6045273689525767E-2</v>
      </c>
      <c r="F224" s="12">
        <f t="shared" si="6"/>
        <v>2.7901428421108893E-2</v>
      </c>
      <c r="G224" s="12">
        <f t="shared" si="6"/>
        <v>2.6322330035949194E-3</v>
      </c>
    </row>
    <row r="225" spans="1:7" x14ac:dyDescent="0.2">
      <c r="A225" s="13">
        <v>44074</v>
      </c>
      <c r="B225" s="2">
        <v>216.4633</v>
      </c>
      <c r="C225" s="2">
        <v>155.24209999999999</v>
      </c>
      <c r="D225" s="2">
        <v>242.61</v>
      </c>
      <c r="E225" s="12">
        <f t="shared" si="6"/>
        <v>1.7082828369496837E-2</v>
      </c>
      <c r="F225" s="12">
        <f t="shared" si="6"/>
        <v>-1.549240338212805E-2</v>
      </c>
      <c r="G225" s="12">
        <f t="shared" si="6"/>
        <v>-7.871967287700575E-2</v>
      </c>
    </row>
    <row r="226" spans="1:7" x14ac:dyDescent="0.2">
      <c r="A226" s="13">
        <v>44104</v>
      </c>
      <c r="B226" s="2">
        <v>214.44829999999999</v>
      </c>
      <c r="C226" s="2">
        <v>151.8458</v>
      </c>
      <c r="D226" s="2">
        <v>245.76</v>
      </c>
      <c r="E226" s="12">
        <f t="shared" si="6"/>
        <v>-9.3523343860057728E-3</v>
      </c>
      <c r="F226" s="12">
        <f t="shared" si="6"/>
        <v>-2.2120301615236225E-2</v>
      </c>
      <c r="G226" s="12">
        <f t="shared" si="6"/>
        <v>1.2900234183466848E-2</v>
      </c>
    </row>
    <row r="227" spans="1:7" x14ac:dyDescent="0.2">
      <c r="A227" s="13">
        <v>44135</v>
      </c>
      <c r="B227" s="2">
        <v>213.44929999999999</v>
      </c>
      <c r="C227" s="2">
        <v>151.61160000000001</v>
      </c>
      <c r="D227" s="2">
        <v>228.14</v>
      </c>
      <c r="E227" s="12">
        <f t="shared" si="6"/>
        <v>-4.6693499336515855E-3</v>
      </c>
      <c r="F227" s="12">
        <f t="shared" si="6"/>
        <v>-1.543544803976094E-3</v>
      </c>
      <c r="G227" s="12">
        <f t="shared" si="6"/>
        <v>-7.4395974359555611E-2</v>
      </c>
    </row>
    <row r="228" spans="1:7" x14ac:dyDescent="0.2">
      <c r="A228" s="13">
        <v>44165</v>
      </c>
      <c r="B228" s="2">
        <v>219.83080000000001</v>
      </c>
      <c r="C228" s="2">
        <v>152.7216</v>
      </c>
      <c r="D228" s="2">
        <v>245.93</v>
      </c>
      <c r="E228" s="12">
        <f t="shared" si="6"/>
        <v>2.9458825799084168E-2</v>
      </c>
      <c r="F228" s="12">
        <f t="shared" si="6"/>
        <v>7.2946686205989713E-3</v>
      </c>
      <c r="G228" s="12">
        <f t="shared" si="6"/>
        <v>7.5087466994239918E-2</v>
      </c>
    </row>
    <row r="229" spans="1:7" x14ac:dyDescent="0.2">
      <c r="A229" s="13">
        <v>44196</v>
      </c>
      <c r="B229" s="2">
        <v>228.14230000000001</v>
      </c>
      <c r="C229" s="2">
        <v>160.77699999999999</v>
      </c>
      <c r="D229" s="2">
        <v>252.08</v>
      </c>
      <c r="E229" s="12">
        <f t="shared" si="6"/>
        <v>3.7111397536688795E-2</v>
      </c>
      <c r="F229" s="12">
        <f t="shared" si="6"/>
        <v>5.1401655636560864E-2</v>
      </c>
      <c r="G229" s="12">
        <f t="shared" si="6"/>
        <v>2.4699554855027461E-2</v>
      </c>
    </row>
    <row r="230" spans="1:7" x14ac:dyDescent="0.2">
      <c r="A230" s="13">
        <v>44227</v>
      </c>
      <c r="B230" s="2">
        <v>227.6292</v>
      </c>
      <c r="C230" s="2">
        <v>158.85230000000001</v>
      </c>
      <c r="D230" s="2">
        <v>254.62</v>
      </c>
      <c r="E230" s="12">
        <f t="shared" si="6"/>
        <v>-2.2515677999428696E-3</v>
      </c>
      <c r="F230" s="12">
        <f t="shared" si="6"/>
        <v>-1.2043472009531082E-2</v>
      </c>
      <c r="G230" s="12">
        <f t="shared" si="6"/>
        <v>1.0025740184480041E-2</v>
      </c>
    </row>
    <row r="231" spans="1:7" x14ac:dyDescent="0.2">
      <c r="A231" s="13">
        <v>44255</v>
      </c>
      <c r="B231" s="2">
        <v>232.94370000000001</v>
      </c>
      <c r="C231" s="2">
        <v>163.80160000000001</v>
      </c>
      <c r="D231" s="2">
        <v>262.77</v>
      </c>
      <c r="E231" s="12">
        <f t="shared" si="6"/>
        <v>2.3078804189086904E-2</v>
      </c>
      <c r="F231" s="12">
        <f t="shared" si="6"/>
        <v>3.0681099702022478E-2</v>
      </c>
      <c r="G231" s="12">
        <f t="shared" si="6"/>
        <v>3.1506887209607974E-2</v>
      </c>
    </row>
    <row r="232" spans="1:7" x14ac:dyDescent="0.2">
      <c r="A232" s="13">
        <v>44286</v>
      </c>
      <c r="B232" s="2">
        <v>234.65289999999999</v>
      </c>
      <c r="C232" s="2">
        <v>164.38720000000001</v>
      </c>
      <c r="D232" s="2">
        <v>246.39</v>
      </c>
      <c r="E232" s="12">
        <f t="shared" si="6"/>
        <v>7.3106075293969978E-3</v>
      </c>
      <c r="F232" s="12">
        <f t="shared" si="6"/>
        <v>3.568681329110568E-3</v>
      </c>
      <c r="G232" s="12">
        <f t="shared" si="6"/>
        <v>-6.4363478422896692E-2</v>
      </c>
    </row>
    <row r="233" spans="1:7" x14ac:dyDescent="0.2">
      <c r="A233" s="13">
        <v>44316</v>
      </c>
      <c r="B233" s="2">
        <v>240.7353</v>
      </c>
      <c r="C233" s="2">
        <v>168.80189999999999</v>
      </c>
      <c r="D233" s="2">
        <v>262.07</v>
      </c>
      <c r="E233" s="12">
        <f t="shared" si="6"/>
        <v>2.5590588627655154E-2</v>
      </c>
      <c r="F233" s="12">
        <f t="shared" si="6"/>
        <v>2.6501217312538794E-2</v>
      </c>
      <c r="G233" s="12">
        <f t="shared" si="6"/>
        <v>6.1695997228368035E-2</v>
      </c>
    </row>
    <row r="234" spans="1:7" x14ac:dyDescent="0.2">
      <c r="A234" s="13">
        <v>44347</v>
      </c>
      <c r="B234" s="2">
        <v>243.38579999999999</v>
      </c>
      <c r="C234" s="2">
        <v>171.77549999999999</v>
      </c>
      <c r="D234" s="2">
        <v>262.52999999999997</v>
      </c>
      <c r="E234" s="12">
        <f t="shared" si="6"/>
        <v>1.0949849046784263E-2</v>
      </c>
      <c r="F234" s="12">
        <f t="shared" si="6"/>
        <v>1.7462553674679832E-2</v>
      </c>
      <c r="G234" s="12">
        <f t="shared" si="6"/>
        <v>1.753717567270618E-3</v>
      </c>
    </row>
    <row r="235" spans="1:7" x14ac:dyDescent="0.2">
      <c r="A235" s="13">
        <v>44377</v>
      </c>
      <c r="B235" s="2">
        <v>241.74449999999999</v>
      </c>
      <c r="C235" s="2">
        <v>170.81829999999999</v>
      </c>
      <c r="D235" s="2">
        <v>255.79</v>
      </c>
      <c r="E235" s="12">
        <f t="shared" si="6"/>
        <v>-6.7664553717936083E-3</v>
      </c>
      <c r="F235" s="12">
        <f t="shared" si="6"/>
        <v>-5.5879732251334045E-3</v>
      </c>
      <c r="G235" s="12">
        <f t="shared" si="6"/>
        <v>-2.6008565876698489E-2</v>
      </c>
    </row>
    <row r="236" spans="1:7" x14ac:dyDescent="0.2">
      <c r="A236" s="13">
        <v>44408</v>
      </c>
      <c r="B236" s="2">
        <v>242.43090000000001</v>
      </c>
      <c r="C236" s="2">
        <v>172.28980000000001</v>
      </c>
      <c r="D236" s="2">
        <v>260.68</v>
      </c>
      <c r="E236" s="12">
        <f t="shared" si="6"/>
        <v>2.8353380193990784E-3</v>
      </c>
      <c r="F236" s="12">
        <f t="shared" si="6"/>
        <v>8.5775242379362744E-3</v>
      </c>
      <c r="G236" s="12">
        <f t="shared" si="6"/>
        <v>1.8936806125028752E-2</v>
      </c>
    </row>
    <row r="237" spans="1:7" x14ac:dyDescent="0.2">
      <c r="A237" s="13">
        <v>44439</v>
      </c>
      <c r="B237" s="2">
        <v>244.67019999999999</v>
      </c>
      <c r="C237" s="2">
        <v>172.36619999999999</v>
      </c>
      <c r="D237" s="2">
        <v>267.57</v>
      </c>
      <c r="E237" s="12">
        <f t="shared" si="6"/>
        <v>9.1944599406181254E-3</v>
      </c>
      <c r="F237" s="12">
        <f t="shared" si="6"/>
        <v>4.4334061354713402E-4</v>
      </c>
      <c r="G237" s="12">
        <f t="shared" si="6"/>
        <v>2.608761288204595E-2</v>
      </c>
    </row>
    <row r="238" spans="1:7" x14ac:dyDescent="0.2">
      <c r="A238" s="13">
        <v>44469</v>
      </c>
      <c r="B238" s="2">
        <v>244.62610000000001</v>
      </c>
      <c r="C238" s="2">
        <v>173.9803</v>
      </c>
      <c r="D238" s="2">
        <v>273.72000000000003</v>
      </c>
      <c r="E238" s="12">
        <f t="shared" si="6"/>
        <v>-1.802588743033015E-4</v>
      </c>
      <c r="F238" s="12">
        <f t="shared" si="6"/>
        <v>9.3207910903286891E-3</v>
      </c>
      <c r="G238" s="12">
        <f t="shared" si="6"/>
        <v>2.2724471738071482E-2</v>
      </c>
    </row>
    <row r="239" spans="1:7" x14ac:dyDescent="0.2">
      <c r="A239" s="13">
        <v>44500</v>
      </c>
      <c r="B239" s="2">
        <v>247.75219999999999</v>
      </c>
      <c r="C239" s="2">
        <v>180.72200000000001</v>
      </c>
      <c r="D239" s="2">
        <v>283</v>
      </c>
      <c r="E239" s="12">
        <f t="shared" si="6"/>
        <v>1.2698130705224551E-2</v>
      </c>
      <c r="F239" s="12">
        <f t="shared" si="6"/>
        <v>3.8017864528208427E-2</v>
      </c>
      <c r="G239" s="12">
        <f t="shared" si="6"/>
        <v>3.3341211558940549E-2</v>
      </c>
    </row>
    <row r="240" spans="1:7" x14ac:dyDescent="0.2">
      <c r="A240" s="13">
        <v>44530</v>
      </c>
      <c r="B240" s="2">
        <v>242.27799999999999</v>
      </c>
      <c r="C240" s="2">
        <v>173.5883</v>
      </c>
      <c r="D240" s="2">
        <v>279.69</v>
      </c>
      <c r="E240" s="12">
        <f t="shared" si="6"/>
        <v>-2.234322592294256E-2</v>
      </c>
      <c r="F240" s="12">
        <f t="shared" si="6"/>
        <v>-4.0273535300594791E-2</v>
      </c>
      <c r="G240" s="12">
        <f t="shared" si="6"/>
        <v>-1.1765050666525641E-2</v>
      </c>
    </row>
    <row r="241" spans="1:7" x14ac:dyDescent="0.2">
      <c r="A241" s="13">
        <v>44561</v>
      </c>
      <c r="B241" s="2">
        <v>246.91970000000001</v>
      </c>
      <c r="C241" s="2">
        <v>173.94470000000001</v>
      </c>
      <c r="D241" s="2">
        <v>256.73</v>
      </c>
      <c r="E241" s="12">
        <f t="shared" si="6"/>
        <v>1.8977355389544339E-2</v>
      </c>
      <c r="F241" s="12">
        <f t="shared" si="6"/>
        <v>2.0510289666856502E-3</v>
      </c>
      <c r="G241" s="12">
        <f t="shared" si="6"/>
        <v>-8.5656897988914099E-2</v>
      </c>
    </row>
    <row r="242" spans="1:7" x14ac:dyDescent="0.2">
      <c r="A242" s="13">
        <v>44592</v>
      </c>
      <c r="B242" s="2">
        <v>245.2989</v>
      </c>
      <c r="C242" s="2">
        <v>176.42449999999999</v>
      </c>
      <c r="D242" s="2">
        <v>221.47</v>
      </c>
      <c r="E242" s="12">
        <f t="shared" si="6"/>
        <v>-6.585715607089938E-3</v>
      </c>
      <c r="F242" s="12">
        <f t="shared" si="6"/>
        <v>1.4155590209073204E-2</v>
      </c>
      <c r="G242" s="12">
        <f t="shared" si="6"/>
        <v>-0.14773780885604393</v>
      </c>
    </row>
    <row r="243" spans="1:7" x14ac:dyDescent="0.2">
      <c r="A243" s="13">
        <v>44620</v>
      </c>
      <c r="B243" s="2">
        <v>246.19589999999999</v>
      </c>
      <c r="C243" s="2">
        <v>180.12119999999999</v>
      </c>
      <c r="D243" s="2">
        <v>244.92</v>
      </c>
      <c r="E243" s="12">
        <f t="shared" si="6"/>
        <v>3.6500935346933851E-3</v>
      </c>
      <c r="F243" s="12">
        <f t="shared" si="6"/>
        <v>2.0736934818950496E-2</v>
      </c>
      <c r="G243" s="12">
        <f t="shared" si="6"/>
        <v>0.10064448647799974</v>
      </c>
    </row>
    <row r="244" spans="1:7" x14ac:dyDescent="0.2">
      <c r="A244" s="13">
        <v>44651</v>
      </c>
      <c r="B244" s="2">
        <v>252.19</v>
      </c>
      <c r="C244" s="2">
        <v>195.41730000000001</v>
      </c>
      <c r="D244" s="2">
        <v>255.08</v>
      </c>
      <c r="E244" s="12">
        <f t="shared" si="6"/>
        <v>2.4055211189966102E-2</v>
      </c>
      <c r="F244" s="12">
        <f t="shared" si="6"/>
        <v>8.1507314388932467E-2</v>
      </c>
      <c r="G244" s="12">
        <f t="shared" si="6"/>
        <v>4.0645594837317195E-2</v>
      </c>
    </row>
    <row r="245" spans="1:7" x14ac:dyDescent="0.2">
      <c r="A245" s="13">
        <v>44681</v>
      </c>
      <c r="B245" s="2">
        <v>253.1618</v>
      </c>
      <c r="C245" s="2">
        <v>204.0735</v>
      </c>
      <c r="D245" s="2">
        <v>262.81</v>
      </c>
      <c r="E245" s="12">
        <f t="shared" si="6"/>
        <v>3.846038335694323E-3</v>
      </c>
      <c r="F245" s="12">
        <f t="shared" si="6"/>
        <v>4.3342951046229879E-2</v>
      </c>
      <c r="G245" s="12">
        <f t="shared" si="6"/>
        <v>2.9854116189815549E-2</v>
      </c>
    </row>
    <row r="246" spans="1:7" x14ac:dyDescent="0.2">
      <c r="A246" s="13"/>
      <c r="E246" s="12"/>
      <c r="F246" s="12"/>
      <c r="G246" s="12"/>
    </row>
    <row r="247" spans="1:7" x14ac:dyDescent="0.2">
      <c r="E247" s="12"/>
      <c r="F247" s="12"/>
      <c r="G247" s="12"/>
    </row>
    <row r="248" spans="1:7" x14ac:dyDescent="0.2">
      <c r="E248" s="12"/>
      <c r="F248" s="12"/>
      <c r="G248" s="12"/>
    </row>
    <row r="249" spans="1:7" x14ac:dyDescent="0.2">
      <c r="E249" s="12"/>
      <c r="F249" s="12"/>
      <c r="G249" s="12"/>
    </row>
    <row r="250" spans="1:7" x14ac:dyDescent="0.2">
      <c r="E250" s="12"/>
      <c r="F250" s="12"/>
      <c r="G250" s="12"/>
    </row>
    <row r="251" spans="1:7" x14ac:dyDescent="0.2">
      <c r="E251" s="12"/>
      <c r="F251" s="12"/>
      <c r="G251" s="12"/>
    </row>
    <row r="252" spans="1:7" x14ac:dyDescent="0.2">
      <c r="E252" s="12"/>
      <c r="F252" s="12"/>
      <c r="G252" s="12"/>
    </row>
    <row r="253" spans="1:7" x14ac:dyDescent="0.2">
      <c r="E253" s="12"/>
      <c r="F253" s="12"/>
      <c r="G253" s="12"/>
    </row>
    <row r="254" spans="1:7" x14ac:dyDescent="0.2">
      <c r="E254" s="12"/>
      <c r="F254" s="12"/>
      <c r="G254" s="12"/>
    </row>
    <row r="255" spans="1:7" x14ac:dyDescent="0.2">
      <c r="E255" s="12"/>
      <c r="F255" s="12"/>
      <c r="G255" s="12"/>
    </row>
    <row r="256" spans="1:7" x14ac:dyDescent="0.2">
      <c r="E256" s="12"/>
      <c r="F256" s="12"/>
      <c r="G256" s="12"/>
    </row>
    <row r="257" spans="5:7" x14ac:dyDescent="0.2">
      <c r="E257" s="12"/>
      <c r="F257" s="12"/>
      <c r="G257" s="12"/>
    </row>
    <row r="258" spans="5:7" x14ac:dyDescent="0.2">
      <c r="E258" s="12"/>
      <c r="F258" s="12"/>
      <c r="G258" s="12"/>
    </row>
    <row r="259" spans="5:7" x14ac:dyDescent="0.2">
      <c r="E259" s="12"/>
      <c r="F259" s="12"/>
      <c r="G259" s="12"/>
    </row>
    <row r="260" spans="5:7" x14ac:dyDescent="0.2">
      <c r="E260" s="12"/>
      <c r="F260" s="12"/>
      <c r="G260" s="12"/>
    </row>
    <row r="261" spans="5:7" x14ac:dyDescent="0.2">
      <c r="E261" s="12"/>
      <c r="F261" s="12"/>
      <c r="G261" s="12"/>
    </row>
    <row r="262" spans="5:7" x14ac:dyDescent="0.2">
      <c r="E262" s="12"/>
      <c r="F262" s="12"/>
      <c r="G262" s="12"/>
    </row>
    <row r="263" spans="5:7" x14ac:dyDescent="0.2">
      <c r="E263" s="12"/>
      <c r="F263" s="12"/>
      <c r="G263" s="12"/>
    </row>
    <row r="264" spans="5:7" x14ac:dyDescent="0.2">
      <c r="E264" s="12"/>
      <c r="F264" s="12"/>
      <c r="G264" s="12"/>
    </row>
    <row r="265" spans="5:7" x14ac:dyDescent="0.2">
      <c r="E265" s="12"/>
      <c r="F265" s="12"/>
      <c r="G265" s="12"/>
    </row>
    <row r="266" spans="5:7" x14ac:dyDescent="0.2">
      <c r="E266" s="12"/>
      <c r="F266" s="12"/>
      <c r="G266" s="12"/>
    </row>
    <row r="267" spans="5:7" x14ac:dyDescent="0.2">
      <c r="E267" s="12"/>
      <c r="F267" s="12"/>
      <c r="G267" s="12"/>
    </row>
    <row r="268" spans="5:7" x14ac:dyDescent="0.2">
      <c r="E268" s="12"/>
      <c r="F268" s="12"/>
      <c r="G268" s="12"/>
    </row>
  </sheetData>
  <autoFilter ref="A29:C29" xr:uid="{A0296D59-8D5F-44C2-894D-47418072CD11}">
    <sortState xmlns:xlrd2="http://schemas.microsoft.com/office/spreadsheetml/2017/richdata2" ref="A30:C260">
      <sortCondition ref="A29"/>
    </sortState>
  </autoFilter>
  <conditionalFormatting sqref="B11:D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6E84C-A348-9F42-8839-B33331C71A88}">
  <dimension ref="A1:C246"/>
  <sheetViews>
    <sheetView workbookViewId="0">
      <selection activeCell="D30" sqref="D30"/>
    </sheetView>
  </sheetViews>
  <sheetFormatPr baseColWidth="10" defaultColWidth="9" defaultRowHeight="16" x14ac:dyDescent="0.2"/>
  <cols>
    <col min="1" max="1" width="25.1640625" style="2" bestFit="1" customWidth="1"/>
    <col min="2" max="2" width="18.1640625" style="2" bestFit="1" customWidth="1"/>
    <col min="3" max="3" width="17.33203125" style="2" bestFit="1" customWidth="1"/>
    <col min="4" max="4" width="9" style="2"/>
    <col min="5" max="5" width="14" style="2" bestFit="1" customWidth="1"/>
    <col min="6" max="16384" width="9" style="2"/>
  </cols>
  <sheetData>
    <row r="1" spans="1:3" ht="19" x14ac:dyDescent="0.2">
      <c r="A1" s="1" t="s">
        <v>19</v>
      </c>
    </row>
    <row r="2" spans="1:3" x14ac:dyDescent="0.2">
      <c r="A2" s="5" t="s">
        <v>20</v>
      </c>
    </row>
    <row r="3" spans="1:3" x14ac:dyDescent="0.2">
      <c r="A3" s="2" t="s">
        <v>21</v>
      </c>
      <c r="B3" s="2" t="s">
        <v>22</v>
      </c>
    </row>
    <row r="4" spans="1:3" x14ac:dyDescent="0.2">
      <c r="A4" s="5"/>
    </row>
    <row r="5" spans="1:3" ht="17.25" customHeight="1" x14ac:dyDescent="0.2">
      <c r="A5" s="3" t="s">
        <v>23</v>
      </c>
      <c r="B5" s="14">
        <f>AVERAGE(C8:C245)</f>
        <v>9.9330252100840108E-4</v>
      </c>
    </row>
    <row r="7" spans="1:3" x14ac:dyDescent="0.2">
      <c r="A7" s="4" t="s">
        <v>15</v>
      </c>
      <c r="B7" s="4" t="s">
        <v>24</v>
      </c>
      <c r="C7" s="4" t="s">
        <v>25</v>
      </c>
    </row>
    <row r="8" spans="1:3" x14ac:dyDescent="0.2">
      <c r="A8" s="13">
        <v>37468</v>
      </c>
      <c r="B8" s="2">
        <v>1.6872</v>
      </c>
      <c r="C8" s="15">
        <f>B8/1200</f>
        <v>1.4060000000000001E-3</v>
      </c>
    </row>
    <row r="9" spans="1:3" x14ac:dyDescent="0.2">
      <c r="A9" s="13">
        <v>37498</v>
      </c>
      <c r="B9" s="2">
        <v>1.6368</v>
      </c>
      <c r="C9" s="15">
        <f t="shared" ref="C9:C72" si="0">B9/1200</f>
        <v>1.364E-3</v>
      </c>
    </row>
    <row r="10" spans="1:3" x14ac:dyDescent="0.2">
      <c r="A10" s="13">
        <v>37529</v>
      </c>
      <c r="B10" s="2">
        <v>1.546</v>
      </c>
      <c r="C10" s="15">
        <f t="shared" si="0"/>
        <v>1.2883333333333334E-3</v>
      </c>
    </row>
    <row r="11" spans="1:3" x14ac:dyDescent="0.2">
      <c r="A11" s="13">
        <v>37560</v>
      </c>
      <c r="B11" s="2">
        <v>1.5561</v>
      </c>
      <c r="C11" s="15">
        <f t="shared" si="0"/>
        <v>1.2967499999999999E-3</v>
      </c>
    </row>
    <row r="12" spans="1:3" x14ac:dyDescent="0.2">
      <c r="A12" s="13">
        <v>37589</v>
      </c>
      <c r="B12" s="2">
        <v>1.2137</v>
      </c>
      <c r="C12" s="15">
        <f t="shared" si="0"/>
        <v>1.0114166666666668E-3</v>
      </c>
    </row>
    <row r="13" spans="1:3" x14ac:dyDescent="0.2">
      <c r="A13" s="13">
        <v>37621</v>
      </c>
      <c r="B13" s="2">
        <v>1.1886000000000001</v>
      </c>
      <c r="C13" s="15">
        <f t="shared" si="0"/>
        <v>9.9050000000000006E-4</v>
      </c>
    </row>
    <row r="14" spans="1:3" x14ac:dyDescent="0.2">
      <c r="A14" s="13">
        <v>37652</v>
      </c>
      <c r="B14" s="2">
        <v>1.1433</v>
      </c>
      <c r="C14" s="15">
        <f t="shared" si="0"/>
        <v>9.5275000000000004E-4</v>
      </c>
    </row>
    <row r="15" spans="1:3" x14ac:dyDescent="0.2">
      <c r="A15" s="13">
        <v>37680</v>
      </c>
      <c r="B15" s="2">
        <v>1.1785000000000001</v>
      </c>
      <c r="C15" s="15">
        <f t="shared" si="0"/>
        <v>9.8208333333333351E-4</v>
      </c>
    </row>
    <row r="16" spans="1:3" x14ac:dyDescent="0.2">
      <c r="A16" s="13">
        <v>37711</v>
      </c>
      <c r="B16" s="2">
        <v>1.1031</v>
      </c>
      <c r="C16" s="15">
        <f t="shared" si="0"/>
        <v>9.1924999999999993E-4</v>
      </c>
    </row>
    <row r="17" spans="1:3" x14ac:dyDescent="0.2">
      <c r="A17" s="13">
        <v>37741</v>
      </c>
      <c r="B17" s="2">
        <v>1.1232</v>
      </c>
      <c r="C17" s="15">
        <f t="shared" si="0"/>
        <v>9.3599999999999998E-4</v>
      </c>
    </row>
    <row r="18" spans="1:3" x14ac:dyDescent="0.2">
      <c r="A18" s="13">
        <v>37771</v>
      </c>
      <c r="B18" s="2">
        <v>1.1031</v>
      </c>
      <c r="C18" s="15">
        <f t="shared" si="0"/>
        <v>9.1924999999999993E-4</v>
      </c>
    </row>
    <row r="19" spans="1:3" x14ac:dyDescent="0.2">
      <c r="A19" s="13">
        <v>37802</v>
      </c>
      <c r="B19" s="2">
        <v>0.88700000000000001</v>
      </c>
      <c r="C19" s="15">
        <f t="shared" si="0"/>
        <v>7.3916666666666673E-4</v>
      </c>
    </row>
    <row r="20" spans="1:3" x14ac:dyDescent="0.2">
      <c r="A20" s="13">
        <v>37833</v>
      </c>
      <c r="B20" s="2">
        <v>0.94730000000000003</v>
      </c>
      <c r="C20" s="15">
        <f t="shared" si="0"/>
        <v>7.8941666666666667E-4</v>
      </c>
    </row>
    <row r="21" spans="1:3" x14ac:dyDescent="0.2">
      <c r="A21" s="13">
        <v>37862</v>
      </c>
      <c r="B21" s="2">
        <v>0.98250000000000004</v>
      </c>
      <c r="C21" s="15">
        <f t="shared" si="0"/>
        <v>8.1875000000000003E-4</v>
      </c>
    </row>
    <row r="22" spans="1:3" x14ac:dyDescent="0.2">
      <c r="A22" s="13">
        <v>37894</v>
      </c>
      <c r="B22" s="2">
        <v>0.93720000000000003</v>
      </c>
      <c r="C22" s="15">
        <f t="shared" si="0"/>
        <v>7.8100000000000001E-4</v>
      </c>
    </row>
    <row r="23" spans="1:3" x14ac:dyDescent="0.2">
      <c r="A23" s="13">
        <v>37925</v>
      </c>
      <c r="B23" s="2">
        <v>0.94220000000000004</v>
      </c>
      <c r="C23" s="15">
        <f t="shared" si="0"/>
        <v>7.8516666666666665E-4</v>
      </c>
    </row>
    <row r="24" spans="1:3" x14ac:dyDescent="0.2">
      <c r="A24" s="13">
        <v>37953</v>
      </c>
      <c r="B24" s="2">
        <v>0.93220000000000003</v>
      </c>
      <c r="C24" s="15">
        <f t="shared" si="0"/>
        <v>7.7683333333333337E-4</v>
      </c>
    </row>
    <row r="25" spans="1:3" x14ac:dyDescent="0.2">
      <c r="A25" s="13">
        <v>37986</v>
      </c>
      <c r="B25" s="2">
        <v>0.90529999999999999</v>
      </c>
      <c r="C25" s="15">
        <f t="shared" si="0"/>
        <v>7.5441666666666669E-4</v>
      </c>
    </row>
    <row r="26" spans="1:3" x14ac:dyDescent="0.2">
      <c r="A26" s="13">
        <v>38016</v>
      </c>
      <c r="B26" s="2">
        <v>0.89200000000000002</v>
      </c>
      <c r="C26" s="15">
        <f t="shared" si="0"/>
        <v>7.4333333333333337E-4</v>
      </c>
    </row>
    <row r="27" spans="1:3" x14ac:dyDescent="0.2">
      <c r="A27" s="13">
        <v>38044</v>
      </c>
      <c r="B27" s="2">
        <v>0.93220000000000003</v>
      </c>
      <c r="C27" s="15">
        <f t="shared" si="0"/>
        <v>7.7683333333333337E-4</v>
      </c>
    </row>
    <row r="28" spans="1:3" x14ac:dyDescent="0.2">
      <c r="A28" s="13">
        <v>38077</v>
      </c>
      <c r="B28" s="2">
        <v>0.94730000000000003</v>
      </c>
      <c r="C28" s="15">
        <f t="shared" si="0"/>
        <v>7.8941666666666667E-4</v>
      </c>
    </row>
    <row r="29" spans="1:3" x14ac:dyDescent="0.2">
      <c r="A29" s="13">
        <v>38107</v>
      </c>
      <c r="B29" s="2">
        <v>0.97240000000000004</v>
      </c>
      <c r="C29" s="15">
        <f t="shared" si="0"/>
        <v>8.1033333333333337E-4</v>
      </c>
    </row>
    <row r="30" spans="1:3" x14ac:dyDescent="0.2">
      <c r="A30" s="13">
        <v>38138</v>
      </c>
      <c r="B30" s="2">
        <v>0.90529999999999999</v>
      </c>
      <c r="C30" s="15">
        <f t="shared" si="0"/>
        <v>7.5441666666666669E-4</v>
      </c>
    </row>
    <row r="31" spans="1:3" x14ac:dyDescent="0.2">
      <c r="A31" s="13">
        <v>38168</v>
      </c>
      <c r="B31" s="2">
        <v>1.3596999999999999</v>
      </c>
      <c r="C31" s="15">
        <f t="shared" si="0"/>
        <v>1.1330833333333332E-3</v>
      </c>
    </row>
    <row r="32" spans="1:3" x14ac:dyDescent="0.2">
      <c r="A32" s="13">
        <v>38198</v>
      </c>
      <c r="B32" s="2">
        <v>1.4301999999999999</v>
      </c>
      <c r="C32" s="15">
        <f t="shared" si="0"/>
        <v>1.1918333333333332E-3</v>
      </c>
    </row>
    <row r="33" spans="1:3" x14ac:dyDescent="0.2">
      <c r="A33" s="13">
        <v>38230</v>
      </c>
      <c r="B33" s="2">
        <v>1.5863</v>
      </c>
      <c r="C33" s="15">
        <f t="shared" si="0"/>
        <v>1.3219166666666668E-3</v>
      </c>
    </row>
    <row r="34" spans="1:3" x14ac:dyDescent="0.2">
      <c r="A34" s="13">
        <v>38260</v>
      </c>
      <c r="B34" s="2">
        <v>1.7174</v>
      </c>
      <c r="C34" s="15">
        <f t="shared" si="0"/>
        <v>1.4311666666666667E-3</v>
      </c>
    </row>
    <row r="35" spans="1:3" x14ac:dyDescent="0.2">
      <c r="A35" s="13">
        <v>38289</v>
      </c>
      <c r="B35" s="2">
        <v>1.8636999999999999</v>
      </c>
      <c r="C35" s="15">
        <f t="shared" si="0"/>
        <v>1.5530833333333332E-3</v>
      </c>
    </row>
    <row r="36" spans="1:3" x14ac:dyDescent="0.2">
      <c r="A36" s="13">
        <v>38321</v>
      </c>
      <c r="B36" s="2">
        <v>2.2071999999999998</v>
      </c>
      <c r="C36" s="15">
        <f t="shared" si="0"/>
        <v>1.8393333333333332E-3</v>
      </c>
    </row>
    <row r="37" spans="1:3" x14ac:dyDescent="0.2">
      <c r="A37" s="13">
        <v>38352</v>
      </c>
      <c r="B37" s="2">
        <v>2.2376</v>
      </c>
      <c r="C37" s="15">
        <f t="shared" si="0"/>
        <v>1.8646666666666666E-3</v>
      </c>
    </row>
    <row r="38" spans="1:3" x14ac:dyDescent="0.2">
      <c r="A38" s="13">
        <v>38383</v>
      </c>
      <c r="B38" s="2">
        <v>2.4906000000000001</v>
      </c>
      <c r="C38" s="15">
        <f t="shared" si="0"/>
        <v>2.0755000000000001E-3</v>
      </c>
    </row>
    <row r="39" spans="1:3" x14ac:dyDescent="0.2">
      <c r="A39" s="13">
        <v>38411</v>
      </c>
      <c r="B39" s="2">
        <v>2.7338</v>
      </c>
      <c r="C39" s="15">
        <f t="shared" si="0"/>
        <v>2.2781666666666666E-3</v>
      </c>
    </row>
    <row r="40" spans="1:3" x14ac:dyDescent="0.2">
      <c r="A40" s="13">
        <v>38442</v>
      </c>
      <c r="B40" s="2">
        <v>2.7997000000000001</v>
      </c>
      <c r="C40" s="15">
        <f t="shared" si="0"/>
        <v>2.3330833333333333E-3</v>
      </c>
    </row>
    <row r="41" spans="1:3" x14ac:dyDescent="0.2">
      <c r="A41" s="13">
        <v>38471</v>
      </c>
      <c r="B41" s="2">
        <v>2.9011</v>
      </c>
      <c r="C41" s="15">
        <f t="shared" si="0"/>
        <v>2.4175833333333332E-3</v>
      </c>
    </row>
    <row r="42" spans="1:3" x14ac:dyDescent="0.2">
      <c r="A42" s="13">
        <v>38503</v>
      </c>
      <c r="B42" s="2">
        <v>2.9569000000000001</v>
      </c>
      <c r="C42" s="15">
        <f t="shared" si="0"/>
        <v>2.4640833333333333E-3</v>
      </c>
    </row>
    <row r="43" spans="1:3" x14ac:dyDescent="0.2">
      <c r="A43" s="13">
        <v>38533</v>
      </c>
      <c r="B43" s="2">
        <v>3.1042000000000001</v>
      </c>
      <c r="C43" s="15">
        <f t="shared" si="0"/>
        <v>2.5868333333333333E-3</v>
      </c>
    </row>
    <row r="44" spans="1:3" x14ac:dyDescent="0.2">
      <c r="A44" s="13">
        <v>38562</v>
      </c>
      <c r="B44" s="2">
        <v>3.3734999999999999</v>
      </c>
      <c r="C44" s="15">
        <f t="shared" si="0"/>
        <v>2.8112499999999999E-3</v>
      </c>
    </row>
    <row r="45" spans="1:3" x14ac:dyDescent="0.2">
      <c r="A45" s="13">
        <v>38595</v>
      </c>
      <c r="B45" s="2">
        <v>3.4744000000000002</v>
      </c>
      <c r="C45" s="15">
        <f t="shared" si="0"/>
        <v>2.8953333333333335E-3</v>
      </c>
    </row>
    <row r="46" spans="1:3" x14ac:dyDescent="0.2">
      <c r="A46" s="13">
        <v>38625</v>
      </c>
      <c r="B46" s="2">
        <v>3.4702000000000002</v>
      </c>
      <c r="C46" s="15">
        <f t="shared" si="0"/>
        <v>2.8918333333333335E-3</v>
      </c>
    </row>
    <row r="47" spans="1:3" x14ac:dyDescent="0.2">
      <c r="A47" s="13">
        <v>38656</v>
      </c>
      <c r="B47" s="2">
        <v>3.9285999999999999</v>
      </c>
      <c r="C47" s="15">
        <f t="shared" si="0"/>
        <v>3.273833333333333E-3</v>
      </c>
    </row>
    <row r="48" spans="1:3" x14ac:dyDescent="0.2">
      <c r="A48" s="13">
        <v>38686</v>
      </c>
      <c r="B48" s="2">
        <v>3.9657</v>
      </c>
      <c r="C48" s="15">
        <f t="shared" si="0"/>
        <v>3.30475E-3</v>
      </c>
    </row>
    <row r="49" spans="1:3" x14ac:dyDescent="0.2">
      <c r="A49" s="13">
        <v>38716</v>
      </c>
      <c r="B49" s="2">
        <v>3.9439000000000002</v>
      </c>
      <c r="C49" s="15">
        <f t="shared" si="0"/>
        <v>3.2865833333333336E-3</v>
      </c>
    </row>
    <row r="50" spans="1:3" x14ac:dyDescent="0.2">
      <c r="A50" s="13">
        <v>38748</v>
      </c>
      <c r="B50" s="2">
        <v>4.4238999999999997</v>
      </c>
      <c r="C50" s="15">
        <f t="shared" si="0"/>
        <v>3.6865833333333329E-3</v>
      </c>
    </row>
    <row r="51" spans="1:3" x14ac:dyDescent="0.2">
      <c r="A51" s="13">
        <v>38776</v>
      </c>
      <c r="B51" s="2">
        <v>4.5620000000000003</v>
      </c>
      <c r="C51" s="15">
        <f t="shared" si="0"/>
        <v>3.8016666666666667E-3</v>
      </c>
    </row>
    <row r="52" spans="1:3" x14ac:dyDescent="0.2">
      <c r="A52" s="13">
        <v>38807</v>
      </c>
      <c r="B52" s="2">
        <v>4.5467000000000004</v>
      </c>
      <c r="C52" s="15">
        <f t="shared" si="0"/>
        <v>3.788916666666667E-3</v>
      </c>
    </row>
    <row r="53" spans="1:3" x14ac:dyDescent="0.2">
      <c r="A53" s="13">
        <v>38835</v>
      </c>
      <c r="B53" s="2">
        <v>4.6898999999999997</v>
      </c>
      <c r="C53" s="15">
        <f t="shared" si="0"/>
        <v>3.9082499999999994E-3</v>
      </c>
    </row>
    <row r="54" spans="1:3" x14ac:dyDescent="0.2">
      <c r="A54" s="13">
        <v>38868</v>
      </c>
      <c r="B54" s="2">
        <v>4.7770000000000001</v>
      </c>
      <c r="C54" s="15">
        <f t="shared" si="0"/>
        <v>3.9808333333333336E-3</v>
      </c>
    </row>
    <row r="55" spans="1:3" x14ac:dyDescent="0.2">
      <c r="A55" s="13">
        <v>38898</v>
      </c>
      <c r="B55" s="2">
        <v>4.9665999999999997</v>
      </c>
      <c r="C55" s="15">
        <f t="shared" si="0"/>
        <v>4.1388333333333329E-3</v>
      </c>
    </row>
    <row r="56" spans="1:3" x14ac:dyDescent="0.2">
      <c r="A56" s="13">
        <v>38929</v>
      </c>
      <c r="B56" s="2">
        <v>5.0384000000000002</v>
      </c>
      <c r="C56" s="15">
        <f t="shared" si="0"/>
        <v>4.1986666666666665E-3</v>
      </c>
    </row>
    <row r="57" spans="1:3" x14ac:dyDescent="0.2">
      <c r="A57" s="13">
        <v>38960</v>
      </c>
      <c r="B57" s="2">
        <v>5.0229999999999997</v>
      </c>
      <c r="C57" s="15">
        <f t="shared" si="0"/>
        <v>4.1858333333333331E-3</v>
      </c>
    </row>
    <row r="58" spans="1:3" x14ac:dyDescent="0.2">
      <c r="A58" s="13">
        <v>38989</v>
      </c>
      <c r="B58" s="2">
        <v>4.8281999999999998</v>
      </c>
      <c r="C58" s="15">
        <f t="shared" si="0"/>
        <v>4.0235000000000002E-3</v>
      </c>
    </row>
    <row r="59" spans="1:3" x14ac:dyDescent="0.2">
      <c r="A59" s="13">
        <v>39021</v>
      </c>
      <c r="B59" s="2">
        <v>5.0384000000000002</v>
      </c>
      <c r="C59" s="15">
        <f t="shared" si="0"/>
        <v>4.1986666666666665E-3</v>
      </c>
    </row>
    <row r="60" spans="1:3" x14ac:dyDescent="0.2">
      <c r="A60" s="13">
        <v>39051</v>
      </c>
      <c r="B60" s="2">
        <v>4.9665999999999997</v>
      </c>
      <c r="C60" s="15">
        <f t="shared" si="0"/>
        <v>4.1388333333333329E-3</v>
      </c>
    </row>
    <row r="61" spans="1:3" x14ac:dyDescent="0.2">
      <c r="A61" s="13">
        <v>39080</v>
      </c>
      <c r="B61" s="2">
        <v>4.9358000000000004</v>
      </c>
      <c r="C61" s="15">
        <f t="shared" si="0"/>
        <v>4.1131666666666669E-3</v>
      </c>
    </row>
    <row r="62" spans="1:3" x14ac:dyDescent="0.2">
      <c r="A62" s="13">
        <v>39113</v>
      </c>
      <c r="B62" s="2">
        <v>5.0743</v>
      </c>
      <c r="C62" s="15">
        <f t="shared" si="0"/>
        <v>4.2285833333333333E-3</v>
      </c>
    </row>
    <row r="63" spans="1:3" x14ac:dyDescent="0.2">
      <c r="A63" s="13">
        <v>39141</v>
      </c>
      <c r="B63" s="2">
        <v>5.0998999999999999</v>
      </c>
      <c r="C63" s="15">
        <f t="shared" si="0"/>
        <v>4.2499166666666666E-3</v>
      </c>
    </row>
    <row r="64" spans="1:3" x14ac:dyDescent="0.2">
      <c r="A64" s="13">
        <v>39171</v>
      </c>
      <c r="B64" s="2">
        <v>4.9870999999999999</v>
      </c>
      <c r="C64" s="15">
        <f t="shared" si="0"/>
        <v>4.1559166666666663E-3</v>
      </c>
    </row>
    <row r="65" spans="1:3" x14ac:dyDescent="0.2">
      <c r="A65" s="13">
        <v>39202</v>
      </c>
      <c r="B65" s="2">
        <v>4.8436000000000003</v>
      </c>
      <c r="C65" s="15">
        <f t="shared" si="0"/>
        <v>4.0363333333333336E-3</v>
      </c>
    </row>
    <row r="66" spans="1:3" x14ac:dyDescent="0.2">
      <c r="A66" s="13">
        <v>39233</v>
      </c>
      <c r="B66" s="2">
        <v>4.8384999999999998</v>
      </c>
      <c r="C66" s="15">
        <f t="shared" si="0"/>
        <v>4.0320833333333328E-3</v>
      </c>
    </row>
    <row r="67" spans="1:3" x14ac:dyDescent="0.2">
      <c r="A67" s="13">
        <v>39262</v>
      </c>
      <c r="B67" s="2">
        <v>4.7411000000000003</v>
      </c>
      <c r="C67" s="15">
        <f t="shared" si="0"/>
        <v>3.9509166666666668E-3</v>
      </c>
    </row>
    <row r="68" spans="1:3" x14ac:dyDescent="0.2">
      <c r="A68" s="13">
        <v>39294</v>
      </c>
      <c r="B68" s="2">
        <v>4.8845999999999998</v>
      </c>
      <c r="C68" s="15">
        <f t="shared" si="0"/>
        <v>4.0704999999999995E-3</v>
      </c>
    </row>
    <row r="69" spans="1:3" x14ac:dyDescent="0.2">
      <c r="A69" s="13">
        <v>39325</v>
      </c>
      <c r="B69" s="2">
        <v>4.6540999999999997</v>
      </c>
      <c r="C69" s="15">
        <f t="shared" si="0"/>
        <v>3.8784166666666663E-3</v>
      </c>
    </row>
    <row r="70" spans="1:3" x14ac:dyDescent="0.2">
      <c r="A70" s="13">
        <v>39353</v>
      </c>
      <c r="B70" s="2">
        <v>3.8572000000000002</v>
      </c>
      <c r="C70" s="15">
        <f t="shared" si="0"/>
        <v>3.2143333333333334E-3</v>
      </c>
    </row>
    <row r="71" spans="1:3" x14ac:dyDescent="0.2">
      <c r="A71" s="13">
        <v>39386</v>
      </c>
      <c r="B71" s="2">
        <v>3.9592000000000001</v>
      </c>
      <c r="C71" s="15">
        <f t="shared" si="0"/>
        <v>3.2993333333333334E-3</v>
      </c>
    </row>
    <row r="72" spans="1:3" x14ac:dyDescent="0.2">
      <c r="A72" s="13">
        <v>39416</v>
      </c>
      <c r="B72" s="2">
        <v>3.2006999999999999</v>
      </c>
      <c r="C72" s="15">
        <f t="shared" si="0"/>
        <v>2.6672499999999999E-3</v>
      </c>
    </row>
    <row r="73" spans="1:3" x14ac:dyDescent="0.2">
      <c r="A73" s="13">
        <v>39447</v>
      </c>
      <c r="B73" s="2">
        <v>3.3378999999999999</v>
      </c>
      <c r="C73" s="15">
        <f t="shared" ref="C73:C136" si="1">B73/1200</f>
        <v>2.7815833333333334E-3</v>
      </c>
    </row>
    <row r="74" spans="1:3" x14ac:dyDescent="0.2">
      <c r="A74" s="13">
        <v>39478</v>
      </c>
      <c r="B74" s="2">
        <v>2.3489</v>
      </c>
      <c r="C74" s="15">
        <f t="shared" si="1"/>
        <v>1.9574166666666668E-3</v>
      </c>
    </row>
    <row r="75" spans="1:3" x14ac:dyDescent="0.2">
      <c r="A75" s="13">
        <v>39507</v>
      </c>
      <c r="B75" s="2">
        <v>2.1718999999999999</v>
      </c>
      <c r="C75" s="15">
        <f t="shared" si="1"/>
        <v>1.8099166666666667E-3</v>
      </c>
    </row>
    <row r="76" spans="1:3" x14ac:dyDescent="0.2">
      <c r="A76" s="13">
        <v>39538</v>
      </c>
      <c r="B76" s="2">
        <v>1.4453</v>
      </c>
      <c r="C76" s="15">
        <f t="shared" si="1"/>
        <v>1.2044166666666668E-3</v>
      </c>
    </row>
    <row r="77" spans="1:3" x14ac:dyDescent="0.2">
      <c r="A77" s="13">
        <v>39568</v>
      </c>
      <c r="B77" s="2">
        <v>1.4251</v>
      </c>
      <c r="C77" s="15">
        <f t="shared" si="1"/>
        <v>1.1875833333333335E-3</v>
      </c>
    </row>
    <row r="78" spans="1:3" x14ac:dyDescent="0.2">
      <c r="A78" s="13">
        <v>39598</v>
      </c>
      <c r="B78" s="2">
        <v>1.8789</v>
      </c>
      <c r="C78" s="15">
        <f t="shared" si="1"/>
        <v>1.5657500000000001E-3</v>
      </c>
    </row>
    <row r="79" spans="1:3" x14ac:dyDescent="0.2">
      <c r="A79" s="13">
        <v>39629</v>
      </c>
      <c r="B79" s="2">
        <v>1.9092</v>
      </c>
      <c r="C79" s="15">
        <f t="shared" si="1"/>
        <v>1.591E-3</v>
      </c>
    </row>
    <row r="80" spans="1:3" x14ac:dyDescent="0.2">
      <c r="A80" s="13">
        <v>39660</v>
      </c>
      <c r="B80" s="2">
        <v>1.7022999999999999</v>
      </c>
      <c r="C80" s="15">
        <f t="shared" si="1"/>
        <v>1.4185833333333333E-3</v>
      </c>
    </row>
    <row r="81" spans="1:3" x14ac:dyDescent="0.2">
      <c r="A81" s="13">
        <v>39689</v>
      </c>
      <c r="B81" s="2">
        <v>1.7175</v>
      </c>
      <c r="C81" s="15">
        <f t="shared" si="1"/>
        <v>1.43125E-3</v>
      </c>
    </row>
    <row r="82" spans="1:3" x14ac:dyDescent="0.2">
      <c r="A82" s="13">
        <v>39721</v>
      </c>
      <c r="B82" s="2">
        <v>1.1031</v>
      </c>
      <c r="C82" s="15">
        <f t="shared" si="1"/>
        <v>9.1924999999999993E-4</v>
      </c>
    </row>
    <row r="83" spans="1:3" x14ac:dyDescent="0.2">
      <c r="A83" s="13">
        <v>39752</v>
      </c>
      <c r="B83" s="2">
        <v>0.90210000000000001</v>
      </c>
      <c r="C83" s="15">
        <f t="shared" si="1"/>
        <v>7.5175000000000003E-4</v>
      </c>
    </row>
    <row r="84" spans="1:3" x14ac:dyDescent="0.2">
      <c r="A84" s="13">
        <v>39780</v>
      </c>
      <c r="B84" s="2">
        <v>0.15010000000000001</v>
      </c>
      <c r="C84" s="15">
        <f t="shared" si="1"/>
        <v>1.2508333333333336E-4</v>
      </c>
    </row>
    <row r="85" spans="1:3" x14ac:dyDescent="0.2">
      <c r="A85" s="13">
        <v>39813</v>
      </c>
      <c r="B85" s="2">
        <v>0.05</v>
      </c>
      <c r="C85" s="15">
        <f t="shared" si="1"/>
        <v>4.1666666666666672E-5</v>
      </c>
    </row>
    <row r="86" spans="1:3" x14ac:dyDescent="0.2">
      <c r="A86" s="13">
        <v>39843</v>
      </c>
      <c r="B86" s="2">
        <v>0.15010000000000001</v>
      </c>
      <c r="C86" s="15">
        <f t="shared" si="1"/>
        <v>1.2508333333333336E-4</v>
      </c>
    </row>
    <row r="87" spans="1:3" x14ac:dyDescent="0.2">
      <c r="A87" s="13">
        <v>39871</v>
      </c>
      <c r="B87" s="2">
        <v>0.30020000000000002</v>
      </c>
      <c r="C87" s="15">
        <f t="shared" si="1"/>
        <v>2.5016666666666671E-4</v>
      </c>
    </row>
    <row r="88" spans="1:3" x14ac:dyDescent="0.2">
      <c r="A88" s="13">
        <v>39903</v>
      </c>
      <c r="B88" s="2">
        <v>0.1951</v>
      </c>
      <c r="C88" s="15">
        <f t="shared" si="1"/>
        <v>1.6258333333333332E-4</v>
      </c>
    </row>
    <row r="89" spans="1:3" x14ac:dyDescent="0.2">
      <c r="A89" s="13">
        <v>39933</v>
      </c>
      <c r="B89" s="2">
        <v>0.13500000000000001</v>
      </c>
      <c r="C89" s="15">
        <f t="shared" si="1"/>
        <v>1.1250000000000001E-4</v>
      </c>
    </row>
    <row r="90" spans="1:3" x14ac:dyDescent="0.2">
      <c r="A90" s="13">
        <v>39962</v>
      </c>
      <c r="B90" s="2">
        <v>0.17510000000000001</v>
      </c>
      <c r="C90" s="15">
        <f t="shared" si="1"/>
        <v>1.4591666666666667E-4</v>
      </c>
    </row>
    <row r="91" spans="1:3" x14ac:dyDescent="0.2">
      <c r="A91" s="13">
        <v>39994</v>
      </c>
      <c r="B91" s="2">
        <v>0.1951</v>
      </c>
      <c r="C91" s="15">
        <f t="shared" si="1"/>
        <v>1.6258333333333332E-4</v>
      </c>
    </row>
    <row r="92" spans="1:3" x14ac:dyDescent="0.2">
      <c r="A92" s="13">
        <v>40025</v>
      </c>
      <c r="B92" s="2">
        <v>0.19009999999999999</v>
      </c>
      <c r="C92" s="15">
        <f t="shared" si="1"/>
        <v>1.5841666666666665E-4</v>
      </c>
    </row>
    <row r="93" spans="1:3" x14ac:dyDescent="0.2">
      <c r="A93" s="13">
        <v>40056</v>
      </c>
      <c r="B93" s="2">
        <v>0.15010000000000001</v>
      </c>
      <c r="C93" s="15">
        <f t="shared" si="1"/>
        <v>1.2508333333333336E-4</v>
      </c>
    </row>
    <row r="94" spans="1:3" x14ac:dyDescent="0.2">
      <c r="A94" s="13">
        <v>40086</v>
      </c>
      <c r="B94" s="2">
        <v>0.115</v>
      </c>
      <c r="C94" s="15">
        <f t="shared" si="1"/>
        <v>9.5833333333333336E-5</v>
      </c>
    </row>
    <row r="95" spans="1:3" x14ac:dyDescent="0.2">
      <c r="A95" s="13">
        <v>40116</v>
      </c>
      <c r="B95" s="2">
        <v>7.4999999999999997E-2</v>
      </c>
      <c r="C95" s="15">
        <f t="shared" si="1"/>
        <v>6.2500000000000001E-5</v>
      </c>
    </row>
    <row r="96" spans="1:3" x14ac:dyDescent="0.2">
      <c r="A96" s="13">
        <v>40147</v>
      </c>
      <c r="B96" s="2">
        <v>0.06</v>
      </c>
      <c r="C96" s="15">
        <f t="shared" si="1"/>
        <v>4.9999999999999996E-5</v>
      </c>
    </row>
    <row r="97" spans="1:3" x14ac:dyDescent="0.2">
      <c r="A97" s="13">
        <v>40178</v>
      </c>
      <c r="B97" s="2">
        <v>0.11</v>
      </c>
      <c r="C97" s="15">
        <f t="shared" si="1"/>
        <v>9.1666666666666668E-5</v>
      </c>
    </row>
    <row r="98" spans="1:3" x14ac:dyDescent="0.2">
      <c r="A98" s="13">
        <v>40207</v>
      </c>
      <c r="B98" s="2">
        <v>5.5E-2</v>
      </c>
      <c r="C98" s="15">
        <f t="shared" si="1"/>
        <v>4.5833333333333334E-5</v>
      </c>
    </row>
    <row r="99" spans="1:3" x14ac:dyDescent="0.2">
      <c r="A99" s="13">
        <v>40235</v>
      </c>
      <c r="B99" s="2">
        <v>0.1</v>
      </c>
      <c r="C99" s="15">
        <f t="shared" si="1"/>
        <v>8.3333333333333344E-5</v>
      </c>
    </row>
    <row r="100" spans="1:3" x14ac:dyDescent="0.2">
      <c r="A100" s="13">
        <v>40268</v>
      </c>
      <c r="B100" s="2">
        <v>0.14510000000000001</v>
      </c>
      <c r="C100" s="15">
        <f t="shared" si="1"/>
        <v>1.2091666666666667E-4</v>
      </c>
    </row>
    <row r="101" spans="1:3" x14ac:dyDescent="0.2">
      <c r="A101" s="13">
        <v>40298</v>
      </c>
      <c r="B101" s="2">
        <v>0.15010000000000001</v>
      </c>
      <c r="C101" s="15">
        <f t="shared" si="1"/>
        <v>1.2508333333333336E-4</v>
      </c>
    </row>
    <row r="102" spans="1:3" x14ac:dyDescent="0.2">
      <c r="A102" s="13">
        <v>40329</v>
      </c>
      <c r="B102" s="2">
        <v>0.1651</v>
      </c>
      <c r="C102" s="15">
        <f t="shared" si="1"/>
        <v>1.3758333333333333E-4</v>
      </c>
    </row>
    <row r="103" spans="1:3" x14ac:dyDescent="0.2">
      <c r="A103" s="13">
        <v>40359</v>
      </c>
      <c r="B103" s="2">
        <v>0.16009999999999999</v>
      </c>
      <c r="C103" s="15">
        <f t="shared" si="1"/>
        <v>1.3341666666666667E-4</v>
      </c>
    </row>
    <row r="104" spans="1:3" x14ac:dyDescent="0.2">
      <c r="A104" s="13">
        <v>40389</v>
      </c>
      <c r="B104" s="2">
        <v>0.15010000000000001</v>
      </c>
      <c r="C104" s="15">
        <f t="shared" si="1"/>
        <v>1.2508333333333336E-4</v>
      </c>
    </row>
    <row r="105" spans="1:3" x14ac:dyDescent="0.2">
      <c r="A105" s="13">
        <v>40421</v>
      </c>
      <c r="B105" s="2">
        <v>0.14510000000000001</v>
      </c>
      <c r="C105" s="15">
        <f t="shared" si="1"/>
        <v>1.2091666666666667E-4</v>
      </c>
    </row>
    <row r="106" spans="1:3" x14ac:dyDescent="0.2">
      <c r="A106" s="13">
        <v>40451</v>
      </c>
      <c r="B106" s="2">
        <v>0.15509999999999999</v>
      </c>
      <c r="C106" s="15">
        <f t="shared" si="1"/>
        <v>1.2925E-4</v>
      </c>
    </row>
    <row r="107" spans="1:3" x14ac:dyDescent="0.2">
      <c r="A107" s="13">
        <v>40480</v>
      </c>
      <c r="B107" s="2">
        <v>0.13</v>
      </c>
      <c r="C107" s="15">
        <f t="shared" si="1"/>
        <v>1.0833333333333334E-4</v>
      </c>
    </row>
    <row r="108" spans="1:3" x14ac:dyDescent="0.2">
      <c r="A108" s="13">
        <v>40512</v>
      </c>
      <c r="B108" s="2">
        <v>0.17510000000000001</v>
      </c>
      <c r="C108" s="15">
        <f t="shared" si="1"/>
        <v>1.4591666666666667E-4</v>
      </c>
    </row>
    <row r="109" spans="1:3" x14ac:dyDescent="0.2">
      <c r="A109" s="13">
        <v>40543</v>
      </c>
      <c r="B109" s="2">
        <v>0.18010000000000001</v>
      </c>
      <c r="C109" s="15">
        <f t="shared" si="1"/>
        <v>1.5008333333333334E-4</v>
      </c>
    </row>
    <row r="110" spans="1:3" x14ac:dyDescent="0.2">
      <c r="A110" s="13">
        <v>40574</v>
      </c>
      <c r="B110" s="2">
        <v>0.15010000000000001</v>
      </c>
      <c r="C110" s="15">
        <f t="shared" si="1"/>
        <v>1.2508333333333336E-4</v>
      </c>
    </row>
    <row r="111" spans="1:3" x14ac:dyDescent="0.2">
      <c r="A111" s="13">
        <v>40602</v>
      </c>
      <c r="B111" s="2">
        <v>0.14510000000000001</v>
      </c>
      <c r="C111" s="15">
        <f t="shared" si="1"/>
        <v>1.2091666666666667E-4</v>
      </c>
    </row>
    <row r="112" spans="1:3" x14ac:dyDescent="0.2">
      <c r="A112" s="13">
        <v>40633</v>
      </c>
      <c r="B112" s="2">
        <v>0.1</v>
      </c>
      <c r="C112" s="15">
        <f t="shared" si="1"/>
        <v>8.3333333333333344E-5</v>
      </c>
    </row>
    <row r="113" spans="1:3" x14ac:dyDescent="0.2">
      <c r="A113" s="13">
        <v>40662</v>
      </c>
      <c r="B113" s="2">
        <v>6.5000000000000002E-2</v>
      </c>
      <c r="C113" s="15">
        <f t="shared" si="1"/>
        <v>5.4166666666666671E-5</v>
      </c>
    </row>
    <row r="114" spans="1:3" x14ac:dyDescent="0.2">
      <c r="A114" s="13">
        <v>40694</v>
      </c>
      <c r="B114" s="2">
        <v>0.06</v>
      </c>
      <c r="C114" s="15">
        <f t="shared" si="1"/>
        <v>4.9999999999999996E-5</v>
      </c>
    </row>
    <row r="115" spans="1:3" x14ac:dyDescent="0.2">
      <c r="A115" s="13">
        <v>40724</v>
      </c>
      <c r="B115" s="2">
        <v>2.5000000000000001E-2</v>
      </c>
      <c r="C115" s="15">
        <f t="shared" si="1"/>
        <v>2.0833333333333336E-5</v>
      </c>
    </row>
    <row r="116" spans="1:3" x14ac:dyDescent="0.2">
      <c r="A116" s="13">
        <v>40753</v>
      </c>
      <c r="B116" s="2">
        <v>0.06</v>
      </c>
      <c r="C116" s="15">
        <f t="shared" si="1"/>
        <v>4.9999999999999996E-5</v>
      </c>
    </row>
    <row r="117" spans="1:3" x14ac:dyDescent="0.2">
      <c r="A117" s="13">
        <v>40786</v>
      </c>
      <c r="B117" s="2">
        <v>1.4999999999999999E-2</v>
      </c>
      <c r="C117" s="15">
        <f t="shared" si="1"/>
        <v>1.2499999999999999E-5</v>
      </c>
    </row>
    <row r="118" spans="1:3" x14ac:dyDescent="0.2">
      <c r="A118" s="13">
        <v>40816</v>
      </c>
      <c r="B118" s="2">
        <v>0.02</v>
      </c>
      <c r="C118" s="15">
        <f t="shared" si="1"/>
        <v>1.6666666666666667E-5</v>
      </c>
    </row>
    <row r="119" spans="1:3" x14ac:dyDescent="0.2">
      <c r="A119" s="13">
        <v>40847</v>
      </c>
      <c r="B119" s="2">
        <v>0.01</v>
      </c>
      <c r="C119" s="15">
        <f t="shared" si="1"/>
        <v>8.3333333333333337E-6</v>
      </c>
    </row>
    <row r="120" spans="1:3" x14ac:dyDescent="0.2">
      <c r="A120" s="13">
        <v>40877</v>
      </c>
      <c r="B120" s="2">
        <v>0.03</v>
      </c>
      <c r="C120" s="15">
        <f t="shared" si="1"/>
        <v>2.4999999999999998E-5</v>
      </c>
    </row>
    <row r="121" spans="1:3" x14ac:dyDescent="0.2">
      <c r="A121" s="13">
        <v>40907</v>
      </c>
      <c r="B121" s="2">
        <v>2.5000000000000001E-2</v>
      </c>
      <c r="C121" s="15">
        <f t="shared" si="1"/>
        <v>2.0833333333333336E-5</v>
      </c>
    </row>
    <row r="122" spans="1:3" x14ac:dyDescent="0.2">
      <c r="A122" s="13">
        <v>40939</v>
      </c>
      <c r="B122" s="2">
        <v>0.05</v>
      </c>
      <c r="C122" s="15">
        <f t="shared" si="1"/>
        <v>4.1666666666666672E-5</v>
      </c>
    </row>
    <row r="123" spans="1:3" x14ac:dyDescent="0.2">
      <c r="A123" s="13">
        <v>40968</v>
      </c>
      <c r="B123" s="2">
        <v>0.115</v>
      </c>
      <c r="C123" s="15">
        <f t="shared" si="1"/>
        <v>9.5833333333333336E-5</v>
      </c>
    </row>
    <row r="124" spans="1:3" x14ac:dyDescent="0.2">
      <c r="A124" s="13">
        <v>40998</v>
      </c>
      <c r="B124" s="2">
        <v>8.5000000000000006E-2</v>
      </c>
      <c r="C124" s="15">
        <f t="shared" si="1"/>
        <v>7.0833333333333338E-5</v>
      </c>
    </row>
    <row r="125" spans="1:3" x14ac:dyDescent="0.2">
      <c r="A125" s="13">
        <v>41029</v>
      </c>
      <c r="B125" s="2">
        <v>9.5000000000000001E-2</v>
      </c>
      <c r="C125" s="15">
        <f t="shared" si="1"/>
        <v>7.9166666666666662E-5</v>
      </c>
    </row>
    <row r="126" spans="1:3" x14ac:dyDescent="0.2">
      <c r="A126" s="13">
        <v>41060</v>
      </c>
      <c r="B126" s="2">
        <v>8.5000000000000006E-2</v>
      </c>
      <c r="C126" s="15">
        <f t="shared" si="1"/>
        <v>7.0833333333333338E-5</v>
      </c>
    </row>
    <row r="127" spans="1:3" x14ac:dyDescent="0.2">
      <c r="A127" s="13">
        <v>41089</v>
      </c>
      <c r="B127" s="2">
        <v>9.5000000000000001E-2</v>
      </c>
      <c r="C127" s="15">
        <f t="shared" si="1"/>
        <v>7.9166666666666662E-5</v>
      </c>
    </row>
    <row r="128" spans="1:3" x14ac:dyDescent="0.2">
      <c r="A128" s="13">
        <v>41121</v>
      </c>
      <c r="B128" s="2">
        <v>0.11</v>
      </c>
      <c r="C128" s="15">
        <f t="shared" si="1"/>
        <v>9.1666666666666668E-5</v>
      </c>
    </row>
    <row r="129" spans="1:3" x14ac:dyDescent="0.2">
      <c r="A129" s="13">
        <v>41152</v>
      </c>
      <c r="B129" s="2">
        <v>0.105</v>
      </c>
      <c r="C129" s="15">
        <f t="shared" si="1"/>
        <v>8.7499999999999999E-5</v>
      </c>
    </row>
    <row r="130" spans="1:3" x14ac:dyDescent="0.2">
      <c r="A130" s="13">
        <v>41180</v>
      </c>
      <c r="B130" s="2">
        <v>0.11</v>
      </c>
      <c r="C130" s="15">
        <f t="shared" si="1"/>
        <v>9.1666666666666668E-5</v>
      </c>
    </row>
    <row r="131" spans="1:3" x14ac:dyDescent="0.2">
      <c r="A131" s="13">
        <v>41213</v>
      </c>
      <c r="B131" s="2">
        <v>0.125</v>
      </c>
      <c r="C131" s="15">
        <f t="shared" si="1"/>
        <v>1.0416666666666667E-4</v>
      </c>
    </row>
    <row r="132" spans="1:3" x14ac:dyDescent="0.2">
      <c r="A132" s="13">
        <v>41243</v>
      </c>
      <c r="B132" s="2">
        <v>0.1</v>
      </c>
      <c r="C132" s="15">
        <f t="shared" si="1"/>
        <v>8.3333333333333344E-5</v>
      </c>
    </row>
    <row r="133" spans="1:3" x14ac:dyDescent="0.2">
      <c r="A133" s="13">
        <v>41274</v>
      </c>
      <c r="B133" s="2">
        <v>8.5000000000000006E-2</v>
      </c>
      <c r="C133" s="15">
        <f t="shared" si="1"/>
        <v>7.0833333333333338E-5</v>
      </c>
    </row>
    <row r="134" spans="1:3" x14ac:dyDescent="0.2">
      <c r="A134" s="13">
        <v>41305</v>
      </c>
      <c r="B134" s="2">
        <v>7.4999999999999997E-2</v>
      </c>
      <c r="C134" s="15">
        <f t="shared" si="1"/>
        <v>6.2500000000000001E-5</v>
      </c>
    </row>
    <row r="135" spans="1:3" x14ac:dyDescent="0.2">
      <c r="A135" s="13">
        <v>41333</v>
      </c>
      <c r="B135" s="2">
        <v>0.125</v>
      </c>
      <c r="C135" s="15">
        <f t="shared" si="1"/>
        <v>1.0416666666666667E-4</v>
      </c>
    </row>
    <row r="136" spans="1:3" x14ac:dyDescent="0.2">
      <c r="A136" s="13">
        <v>41362</v>
      </c>
      <c r="B136" s="2">
        <v>7.4999999999999997E-2</v>
      </c>
      <c r="C136" s="15">
        <f t="shared" si="1"/>
        <v>6.2500000000000001E-5</v>
      </c>
    </row>
    <row r="137" spans="1:3" x14ac:dyDescent="0.2">
      <c r="A137" s="13">
        <v>41394</v>
      </c>
      <c r="B137" s="2">
        <v>0.05</v>
      </c>
      <c r="C137" s="15">
        <f t="shared" ref="C137:C200" si="2">B137/1200</f>
        <v>4.1666666666666672E-5</v>
      </c>
    </row>
    <row r="138" spans="1:3" x14ac:dyDescent="0.2">
      <c r="A138" s="13">
        <v>41425</v>
      </c>
      <c r="B138" s="2">
        <v>4.4999999999999998E-2</v>
      </c>
      <c r="C138" s="15">
        <f t="shared" si="2"/>
        <v>3.7499999999999997E-5</v>
      </c>
    </row>
    <row r="139" spans="1:3" x14ac:dyDescent="0.2">
      <c r="A139" s="13">
        <v>41453</v>
      </c>
      <c r="B139" s="2">
        <v>0.06</v>
      </c>
      <c r="C139" s="15">
        <f t="shared" si="2"/>
        <v>4.9999999999999996E-5</v>
      </c>
    </row>
    <row r="140" spans="1:3" x14ac:dyDescent="0.2">
      <c r="A140" s="13">
        <v>41486</v>
      </c>
      <c r="B140" s="2">
        <v>0.03</v>
      </c>
      <c r="C140" s="15">
        <f t="shared" si="2"/>
        <v>2.4999999999999998E-5</v>
      </c>
    </row>
    <row r="141" spans="1:3" x14ac:dyDescent="0.2">
      <c r="A141" s="13">
        <v>41516</v>
      </c>
      <c r="B141" s="2">
        <v>0.04</v>
      </c>
      <c r="C141" s="15">
        <f t="shared" si="2"/>
        <v>3.3333333333333335E-5</v>
      </c>
    </row>
    <row r="142" spans="1:3" x14ac:dyDescent="0.2">
      <c r="A142" s="13">
        <v>41547</v>
      </c>
      <c r="B142" s="2">
        <v>0.01</v>
      </c>
      <c r="C142" s="15">
        <f t="shared" si="2"/>
        <v>8.3333333333333337E-6</v>
      </c>
    </row>
    <row r="143" spans="1:3" x14ac:dyDescent="0.2">
      <c r="A143" s="13">
        <v>41578</v>
      </c>
      <c r="B143" s="2">
        <v>4.4999999999999998E-2</v>
      </c>
      <c r="C143" s="15">
        <f t="shared" si="2"/>
        <v>3.7499999999999997E-5</v>
      </c>
    </row>
    <row r="144" spans="1:3" x14ac:dyDescent="0.2">
      <c r="A144" s="13">
        <v>41607</v>
      </c>
      <c r="B144" s="2">
        <v>0.08</v>
      </c>
      <c r="C144" s="15">
        <f t="shared" si="2"/>
        <v>6.666666666666667E-5</v>
      </c>
    </row>
    <row r="145" spans="1:3" x14ac:dyDescent="0.2">
      <c r="A145" s="13">
        <v>41639</v>
      </c>
      <c r="B145" s="2">
        <v>6.5000000000000002E-2</v>
      </c>
      <c r="C145" s="15">
        <f t="shared" si="2"/>
        <v>5.4166666666666671E-5</v>
      </c>
    </row>
    <row r="146" spans="1:3" x14ac:dyDescent="0.2">
      <c r="A146" s="13">
        <v>41670</v>
      </c>
      <c r="B146" s="2">
        <v>5.5E-2</v>
      </c>
      <c r="C146" s="15">
        <f t="shared" si="2"/>
        <v>4.5833333333333334E-5</v>
      </c>
    </row>
    <row r="147" spans="1:3" x14ac:dyDescent="0.2">
      <c r="A147" s="13">
        <v>41698</v>
      </c>
      <c r="B147" s="2">
        <v>4.4999999999999998E-2</v>
      </c>
      <c r="C147" s="15">
        <f t="shared" si="2"/>
        <v>3.7499999999999997E-5</v>
      </c>
    </row>
    <row r="148" spans="1:3" x14ac:dyDescent="0.2">
      <c r="A148" s="13">
        <v>41729</v>
      </c>
      <c r="B148" s="2">
        <v>4.4999999999999998E-2</v>
      </c>
      <c r="C148" s="15">
        <f t="shared" si="2"/>
        <v>3.7499999999999997E-5</v>
      </c>
    </row>
    <row r="149" spans="1:3" x14ac:dyDescent="0.2">
      <c r="A149" s="13">
        <v>41759</v>
      </c>
      <c r="B149" s="2">
        <v>0.02</v>
      </c>
      <c r="C149" s="15">
        <f t="shared" si="2"/>
        <v>1.6666666666666667E-5</v>
      </c>
    </row>
    <row r="150" spans="1:3" x14ac:dyDescent="0.2">
      <c r="A150" s="13">
        <v>41789</v>
      </c>
      <c r="B150" s="2">
        <v>0.03</v>
      </c>
      <c r="C150" s="15">
        <f t="shared" si="2"/>
        <v>2.4999999999999998E-5</v>
      </c>
    </row>
    <row r="151" spans="1:3" x14ac:dyDescent="0.2">
      <c r="A151" s="13">
        <v>41820</v>
      </c>
      <c r="B151" s="2">
        <v>0.04</v>
      </c>
      <c r="C151" s="15">
        <f t="shared" si="2"/>
        <v>3.3333333333333335E-5</v>
      </c>
    </row>
    <row r="152" spans="1:3" x14ac:dyDescent="0.2">
      <c r="A152" s="13">
        <v>41851</v>
      </c>
      <c r="B152" s="2">
        <v>0.03</v>
      </c>
      <c r="C152" s="15">
        <f t="shared" si="2"/>
        <v>2.4999999999999998E-5</v>
      </c>
    </row>
    <row r="153" spans="1:3" x14ac:dyDescent="0.2">
      <c r="A153" s="13">
        <v>41880</v>
      </c>
      <c r="B153" s="2">
        <v>0.03</v>
      </c>
      <c r="C153" s="15">
        <f t="shared" si="2"/>
        <v>2.4999999999999998E-5</v>
      </c>
    </row>
    <row r="154" spans="1:3" x14ac:dyDescent="0.2">
      <c r="A154" s="13">
        <v>41912</v>
      </c>
      <c r="B154" s="2">
        <v>1.4999999999999999E-2</v>
      </c>
      <c r="C154" s="15">
        <f t="shared" si="2"/>
        <v>1.2499999999999999E-5</v>
      </c>
    </row>
    <row r="155" spans="1:3" x14ac:dyDescent="0.2">
      <c r="A155" s="13">
        <v>41943</v>
      </c>
      <c r="B155" s="2">
        <v>0.02</v>
      </c>
      <c r="C155" s="15">
        <f t="shared" si="2"/>
        <v>1.6666666666666667E-5</v>
      </c>
    </row>
    <row r="156" spans="1:3" x14ac:dyDescent="0.2">
      <c r="A156" s="13">
        <v>41971</v>
      </c>
      <c r="B156" s="2">
        <v>0.02</v>
      </c>
      <c r="C156" s="15">
        <f t="shared" si="2"/>
        <v>1.6666666666666667E-5</v>
      </c>
    </row>
    <row r="157" spans="1:3" x14ac:dyDescent="0.2">
      <c r="A157" s="13">
        <v>42004</v>
      </c>
      <c r="B157" s="2">
        <v>0.04</v>
      </c>
      <c r="C157" s="15">
        <f t="shared" si="2"/>
        <v>3.3333333333333335E-5</v>
      </c>
    </row>
    <row r="158" spans="1:3" x14ac:dyDescent="0.2">
      <c r="A158" s="13">
        <v>42034</v>
      </c>
      <c r="B158" s="2">
        <v>0.02</v>
      </c>
      <c r="C158" s="15">
        <f t="shared" si="2"/>
        <v>1.6666666666666667E-5</v>
      </c>
    </row>
    <row r="159" spans="1:3" x14ac:dyDescent="0.2">
      <c r="A159" s="13">
        <v>42062</v>
      </c>
      <c r="B159" s="2">
        <v>0.02</v>
      </c>
      <c r="C159" s="15">
        <f t="shared" si="2"/>
        <v>1.6666666666666667E-5</v>
      </c>
    </row>
    <row r="160" spans="1:3" x14ac:dyDescent="0.2">
      <c r="A160" s="13">
        <v>42094</v>
      </c>
      <c r="B160" s="2">
        <v>3.5000000000000003E-2</v>
      </c>
      <c r="C160" s="15">
        <f t="shared" si="2"/>
        <v>2.916666666666667E-5</v>
      </c>
    </row>
    <row r="161" spans="1:3" x14ac:dyDescent="0.2">
      <c r="A161" s="13">
        <v>42124</v>
      </c>
      <c r="B161" s="2">
        <v>0.02</v>
      </c>
      <c r="C161" s="15">
        <f t="shared" si="2"/>
        <v>1.6666666666666667E-5</v>
      </c>
    </row>
    <row r="162" spans="1:3" x14ac:dyDescent="0.2">
      <c r="A162" s="13">
        <v>42153</v>
      </c>
      <c r="B162" s="2">
        <v>1.4999999999999999E-2</v>
      </c>
      <c r="C162" s="15">
        <f t="shared" si="2"/>
        <v>1.2499999999999999E-5</v>
      </c>
    </row>
    <row r="163" spans="1:3" x14ac:dyDescent="0.2">
      <c r="A163" s="13">
        <v>42185</v>
      </c>
      <c r="B163" s="2">
        <v>1.4999999999999999E-2</v>
      </c>
      <c r="C163" s="15">
        <f t="shared" si="2"/>
        <v>1.2499999999999999E-5</v>
      </c>
    </row>
    <row r="164" spans="1:3" x14ac:dyDescent="0.2">
      <c r="A164" s="13">
        <v>42216</v>
      </c>
      <c r="B164" s="2">
        <v>0.05</v>
      </c>
      <c r="C164" s="15">
        <f t="shared" si="2"/>
        <v>4.1666666666666672E-5</v>
      </c>
    </row>
    <row r="165" spans="1:3" x14ac:dyDescent="0.2">
      <c r="A165" s="13">
        <v>42247</v>
      </c>
      <c r="B165" s="2">
        <v>9.5000000000000001E-2</v>
      </c>
      <c r="C165" s="15">
        <f t="shared" si="2"/>
        <v>7.9166666666666662E-5</v>
      </c>
    </row>
    <row r="166" spans="1:3" x14ac:dyDescent="0.2">
      <c r="A166" s="13">
        <v>42277</v>
      </c>
      <c r="B166" s="2">
        <v>1.4999999999999999E-2</v>
      </c>
      <c r="C166" s="15">
        <f t="shared" si="2"/>
        <v>1.2499999999999999E-5</v>
      </c>
    </row>
    <row r="167" spans="1:3" x14ac:dyDescent="0.2">
      <c r="A167" s="13">
        <v>42307</v>
      </c>
      <c r="B167" s="2">
        <v>0.02</v>
      </c>
      <c r="C167" s="15">
        <f t="shared" si="2"/>
        <v>1.6666666666666667E-5</v>
      </c>
    </row>
    <row r="168" spans="1:3" x14ac:dyDescent="0.2">
      <c r="A168" s="13">
        <v>42338</v>
      </c>
      <c r="B168" s="2">
        <v>0.21510000000000001</v>
      </c>
      <c r="C168" s="15">
        <f t="shared" si="2"/>
        <v>1.7925000000000002E-4</v>
      </c>
    </row>
    <row r="169" spans="1:3" x14ac:dyDescent="0.2">
      <c r="A169" s="13">
        <v>42369</v>
      </c>
      <c r="B169" s="2">
        <v>0.26019999999999999</v>
      </c>
      <c r="C169" s="15">
        <f t="shared" si="2"/>
        <v>2.1683333333333331E-4</v>
      </c>
    </row>
    <row r="170" spans="1:3" x14ac:dyDescent="0.2">
      <c r="A170" s="13">
        <v>42398</v>
      </c>
      <c r="B170" s="2">
        <v>0.30520000000000003</v>
      </c>
      <c r="C170" s="15">
        <f t="shared" si="2"/>
        <v>2.5433333333333335E-4</v>
      </c>
    </row>
    <row r="171" spans="1:3" x14ac:dyDescent="0.2">
      <c r="A171" s="13">
        <v>42429</v>
      </c>
      <c r="B171" s="2">
        <v>0.32529999999999998</v>
      </c>
      <c r="C171" s="15">
        <f t="shared" si="2"/>
        <v>2.710833333333333E-4</v>
      </c>
    </row>
    <row r="172" spans="1:3" x14ac:dyDescent="0.2">
      <c r="A172" s="13">
        <v>42460</v>
      </c>
      <c r="B172" s="2">
        <v>0.30020000000000002</v>
      </c>
      <c r="C172" s="15">
        <f t="shared" si="2"/>
        <v>2.5016666666666671E-4</v>
      </c>
    </row>
    <row r="173" spans="1:3" x14ac:dyDescent="0.2">
      <c r="A173" s="13">
        <v>42489</v>
      </c>
      <c r="B173" s="2">
        <v>0.25019999999999998</v>
      </c>
      <c r="C173" s="15">
        <f t="shared" si="2"/>
        <v>2.0849999999999997E-4</v>
      </c>
    </row>
    <row r="174" spans="1:3" x14ac:dyDescent="0.2">
      <c r="A174" s="13">
        <v>42521</v>
      </c>
      <c r="B174" s="2">
        <v>0.34029999999999999</v>
      </c>
      <c r="C174" s="15">
        <f t="shared" si="2"/>
        <v>2.8358333333333333E-4</v>
      </c>
    </row>
    <row r="175" spans="1:3" x14ac:dyDescent="0.2">
      <c r="A175" s="13">
        <v>42551</v>
      </c>
      <c r="B175" s="2">
        <v>0.26019999999999999</v>
      </c>
      <c r="C175" s="15">
        <f t="shared" si="2"/>
        <v>2.1683333333333331E-4</v>
      </c>
    </row>
    <row r="176" spans="1:3" x14ac:dyDescent="0.2">
      <c r="A176" s="13">
        <v>42580</v>
      </c>
      <c r="B176" s="2">
        <v>0.32029999999999997</v>
      </c>
      <c r="C176" s="15">
        <f t="shared" si="2"/>
        <v>2.6691666666666666E-4</v>
      </c>
    </row>
    <row r="177" spans="1:3" x14ac:dyDescent="0.2">
      <c r="A177" s="13">
        <v>42613</v>
      </c>
      <c r="B177" s="2">
        <v>0.33529999999999999</v>
      </c>
      <c r="C177" s="15">
        <f t="shared" si="2"/>
        <v>2.7941666666666664E-4</v>
      </c>
    </row>
    <row r="178" spans="1:3" x14ac:dyDescent="0.2">
      <c r="A178" s="13">
        <v>42643</v>
      </c>
      <c r="B178" s="2">
        <v>0.25019999999999998</v>
      </c>
      <c r="C178" s="15">
        <f t="shared" si="2"/>
        <v>2.0849999999999997E-4</v>
      </c>
    </row>
    <row r="179" spans="1:3" x14ac:dyDescent="0.2">
      <c r="A179" s="13">
        <v>42674</v>
      </c>
      <c r="B179" s="2">
        <v>0.3503</v>
      </c>
      <c r="C179" s="15">
        <f t="shared" si="2"/>
        <v>2.9191666666666667E-4</v>
      </c>
    </row>
    <row r="180" spans="1:3" x14ac:dyDescent="0.2">
      <c r="A180" s="13">
        <v>42704</v>
      </c>
      <c r="B180" s="2">
        <v>0.49059999999999998</v>
      </c>
      <c r="C180" s="15">
        <f t="shared" si="2"/>
        <v>4.0883333333333331E-4</v>
      </c>
    </row>
    <row r="181" spans="1:3" x14ac:dyDescent="0.2">
      <c r="A181" s="13">
        <v>42734</v>
      </c>
      <c r="B181" s="2">
        <v>0.55579999999999996</v>
      </c>
      <c r="C181" s="15">
        <f t="shared" si="2"/>
        <v>4.6316666666666663E-4</v>
      </c>
    </row>
    <row r="182" spans="1:3" x14ac:dyDescent="0.2">
      <c r="A182" s="13">
        <v>42766</v>
      </c>
      <c r="B182" s="2">
        <v>0.51570000000000005</v>
      </c>
      <c r="C182" s="15">
        <f t="shared" si="2"/>
        <v>4.2975000000000006E-4</v>
      </c>
    </row>
    <row r="183" spans="1:3" x14ac:dyDescent="0.2">
      <c r="A183" s="13">
        <v>42794</v>
      </c>
      <c r="B183" s="2">
        <v>0.51570000000000005</v>
      </c>
      <c r="C183" s="15">
        <f t="shared" si="2"/>
        <v>4.2975000000000006E-4</v>
      </c>
    </row>
    <row r="184" spans="1:3" x14ac:dyDescent="0.2">
      <c r="A184" s="13">
        <v>42825</v>
      </c>
      <c r="B184" s="2">
        <v>0.78149999999999997</v>
      </c>
      <c r="C184" s="15">
        <f t="shared" si="2"/>
        <v>6.5125000000000003E-4</v>
      </c>
    </row>
    <row r="185" spans="1:3" x14ac:dyDescent="0.2">
      <c r="A185" s="13">
        <v>42853</v>
      </c>
      <c r="B185" s="2">
        <v>0.82169999999999999</v>
      </c>
      <c r="C185" s="15">
        <f t="shared" si="2"/>
        <v>6.8475000000000003E-4</v>
      </c>
    </row>
    <row r="186" spans="1:3" x14ac:dyDescent="0.2">
      <c r="A186" s="13">
        <v>42886</v>
      </c>
      <c r="B186" s="2">
        <v>0.96230000000000004</v>
      </c>
      <c r="C186" s="15">
        <f t="shared" si="2"/>
        <v>8.0191666666666671E-4</v>
      </c>
    </row>
    <row r="187" spans="1:3" x14ac:dyDescent="0.2">
      <c r="A187" s="13">
        <v>42916</v>
      </c>
      <c r="B187" s="2">
        <v>1.0024999999999999</v>
      </c>
      <c r="C187" s="15">
        <f t="shared" si="2"/>
        <v>8.354166666666666E-4</v>
      </c>
    </row>
    <row r="188" spans="1:3" x14ac:dyDescent="0.2">
      <c r="A188" s="13">
        <v>42947</v>
      </c>
      <c r="B188" s="2">
        <v>1.0729</v>
      </c>
      <c r="C188" s="15">
        <f t="shared" si="2"/>
        <v>8.9408333333333332E-4</v>
      </c>
    </row>
    <row r="189" spans="1:3" x14ac:dyDescent="0.2">
      <c r="A189" s="13">
        <v>42978</v>
      </c>
      <c r="B189" s="2">
        <v>1.0226</v>
      </c>
      <c r="C189" s="15">
        <f t="shared" si="2"/>
        <v>8.5216666666666665E-4</v>
      </c>
    </row>
    <row r="190" spans="1:3" x14ac:dyDescent="0.2">
      <c r="A190" s="13">
        <v>43007</v>
      </c>
      <c r="B190" s="2">
        <v>1.0528</v>
      </c>
      <c r="C190" s="15">
        <f t="shared" si="2"/>
        <v>8.7733333333333326E-4</v>
      </c>
    </row>
    <row r="191" spans="1:3" x14ac:dyDescent="0.2">
      <c r="A191" s="13">
        <v>43039</v>
      </c>
      <c r="B191" s="2">
        <v>1.1332</v>
      </c>
      <c r="C191" s="15">
        <f t="shared" si="2"/>
        <v>9.4433333333333337E-4</v>
      </c>
    </row>
    <row r="192" spans="1:3" x14ac:dyDescent="0.2">
      <c r="A192" s="13">
        <v>43069</v>
      </c>
      <c r="B192" s="2">
        <v>1.2891999999999999</v>
      </c>
      <c r="C192" s="15">
        <f t="shared" si="2"/>
        <v>1.0743333333333332E-3</v>
      </c>
    </row>
    <row r="193" spans="1:3" x14ac:dyDescent="0.2">
      <c r="A193" s="13">
        <v>43098</v>
      </c>
      <c r="B193" s="2">
        <v>1.4502999999999999</v>
      </c>
      <c r="C193" s="15">
        <f t="shared" si="2"/>
        <v>1.2085833333333332E-3</v>
      </c>
    </row>
    <row r="194" spans="1:3" x14ac:dyDescent="0.2">
      <c r="A194" s="13">
        <v>43131</v>
      </c>
      <c r="B194" s="2">
        <v>1.4301999999999999</v>
      </c>
      <c r="C194" s="15">
        <f t="shared" si="2"/>
        <v>1.1918333333333332E-3</v>
      </c>
    </row>
    <row r="195" spans="1:3" x14ac:dyDescent="0.2">
      <c r="A195" s="13">
        <v>43159</v>
      </c>
      <c r="B195" s="2">
        <v>1.6518999999999999</v>
      </c>
      <c r="C195" s="15">
        <f t="shared" si="2"/>
        <v>1.3765833333333332E-3</v>
      </c>
    </row>
    <row r="196" spans="1:3" x14ac:dyDescent="0.2">
      <c r="A196" s="13">
        <v>43189</v>
      </c>
      <c r="B196" s="2">
        <v>1.7679</v>
      </c>
      <c r="C196" s="15">
        <f t="shared" si="2"/>
        <v>1.47325E-3</v>
      </c>
    </row>
    <row r="197" spans="1:3" x14ac:dyDescent="0.2">
      <c r="A197" s="13">
        <v>43220</v>
      </c>
      <c r="B197" s="2">
        <v>1.8435999999999999</v>
      </c>
      <c r="C197" s="15">
        <f t="shared" si="2"/>
        <v>1.5363333333333333E-3</v>
      </c>
    </row>
    <row r="198" spans="1:3" x14ac:dyDescent="0.2">
      <c r="A198" s="13">
        <v>43251</v>
      </c>
      <c r="B198" s="2">
        <v>1.9040999999999999</v>
      </c>
      <c r="C198" s="15">
        <f t="shared" si="2"/>
        <v>1.5867499999999998E-3</v>
      </c>
    </row>
    <row r="199" spans="1:3" x14ac:dyDescent="0.2">
      <c r="A199" s="13">
        <v>43280</v>
      </c>
      <c r="B199" s="2">
        <v>1.9092</v>
      </c>
      <c r="C199" s="15">
        <f t="shared" si="2"/>
        <v>1.591E-3</v>
      </c>
    </row>
    <row r="200" spans="1:3" x14ac:dyDescent="0.2">
      <c r="A200" s="13">
        <v>43312</v>
      </c>
      <c r="B200" s="2">
        <v>2.0102000000000002</v>
      </c>
      <c r="C200" s="15">
        <f t="shared" si="2"/>
        <v>1.6751666666666668E-3</v>
      </c>
    </row>
    <row r="201" spans="1:3" x14ac:dyDescent="0.2">
      <c r="A201" s="13">
        <v>43343</v>
      </c>
      <c r="B201" s="2">
        <v>2.0910000000000002</v>
      </c>
      <c r="C201" s="15">
        <f t="shared" ref="C201:C245" si="3">B201/1200</f>
        <v>1.7425000000000001E-3</v>
      </c>
    </row>
    <row r="202" spans="1:3" x14ac:dyDescent="0.2">
      <c r="A202" s="13">
        <v>43371</v>
      </c>
      <c r="B202" s="2">
        <v>2.1920999999999999</v>
      </c>
      <c r="C202" s="15">
        <f t="shared" si="3"/>
        <v>1.82675E-3</v>
      </c>
    </row>
    <row r="203" spans="1:3" x14ac:dyDescent="0.2">
      <c r="A203" s="13">
        <v>43404</v>
      </c>
      <c r="B203" s="2">
        <v>2.3184999999999998</v>
      </c>
      <c r="C203" s="15">
        <f t="shared" si="3"/>
        <v>1.9320833333333332E-3</v>
      </c>
    </row>
    <row r="204" spans="1:3" x14ac:dyDescent="0.2">
      <c r="A204" s="13">
        <v>43434</v>
      </c>
      <c r="B204" s="2">
        <v>2.3843000000000001</v>
      </c>
      <c r="C204" s="15">
        <f t="shared" si="3"/>
        <v>1.9869166666666668E-3</v>
      </c>
    </row>
    <row r="205" spans="1:3" x14ac:dyDescent="0.2">
      <c r="A205" s="13">
        <v>43465</v>
      </c>
      <c r="B205" s="2">
        <v>2.4805000000000001</v>
      </c>
      <c r="C205" s="15">
        <f t="shared" si="3"/>
        <v>2.0670833333333335E-3</v>
      </c>
    </row>
    <row r="206" spans="1:3" x14ac:dyDescent="0.2">
      <c r="A206" s="13">
        <v>43496</v>
      </c>
      <c r="B206" s="2">
        <v>2.3893</v>
      </c>
      <c r="C206" s="15">
        <f t="shared" si="3"/>
        <v>1.9910833333333334E-3</v>
      </c>
    </row>
    <row r="207" spans="1:3" x14ac:dyDescent="0.2">
      <c r="A207" s="13">
        <v>43524</v>
      </c>
      <c r="B207" s="2">
        <v>2.4197000000000002</v>
      </c>
      <c r="C207" s="15">
        <f t="shared" si="3"/>
        <v>2.0164166666666668E-3</v>
      </c>
    </row>
    <row r="208" spans="1:3" x14ac:dyDescent="0.2">
      <c r="A208" s="13">
        <v>43553</v>
      </c>
      <c r="B208" s="2">
        <v>2.4247999999999998</v>
      </c>
      <c r="C208" s="15">
        <f t="shared" si="3"/>
        <v>2.0206666666666667E-3</v>
      </c>
    </row>
    <row r="209" spans="1:3" x14ac:dyDescent="0.2">
      <c r="A209" s="13">
        <v>43585</v>
      </c>
      <c r="B209" s="2">
        <v>2.3995000000000002</v>
      </c>
      <c r="C209" s="15">
        <f t="shared" si="3"/>
        <v>1.9995833333333337E-3</v>
      </c>
    </row>
    <row r="210" spans="1:3" x14ac:dyDescent="0.2">
      <c r="A210" s="13">
        <v>43616</v>
      </c>
      <c r="B210" s="2">
        <v>2.3235999999999999</v>
      </c>
      <c r="C210" s="15">
        <f t="shared" si="3"/>
        <v>1.9363333333333333E-3</v>
      </c>
    </row>
    <row r="211" spans="1:3" x14ac:dyDescent="0.2">
      <c r="A211" s="13">
        <v>43644</v>
      </c>
      <c r="B211" s="2">
        <v>2.0960000000000001</v>
      </c>
      <c r="C211" s="15">
        <f t="shared" si="3"/>
        <v>1.7466666666666668E-3</v>
      </c>
    </row>
    <row r="212" spans="1:3" x14ac:dyDescent="0.2">
      <c r="A212" s="13">
        <v>43677</v>
      </c>
      <c r="B212" s="2">
        <v>2.0809000000000002</v>
      </c>
      <c r="C212" s="15">
        <f t="shared" si="3"/>
        <v>1.7340833333333336E-3</v>
      </c>
    </row>
    <row r="213" spans="1:3" x14ac:dyDescent="0.2">
      <c r="A213" s="13">
        <v>43707</v>
      </c>
      <c r="B213" s="2">
        <v>1.9598</v>
      </c>
      <c r="C213" s="15">
        <f t="shared" si="3"/>
        <v>1.6331666666666667E-3</v>
      </c>
    </row>
    <row r="214" spans="1:3" x14ac:dyDescent="0.2">
      <c r="A214" s="13">
        <v>43738</v>
      </c>
      <c r="B214" s="2">
        <v>1.8486</v>
      </c>
      <c r="C214" s="15">
        <f t="shared" si="3"/>
        <v>1.5405E-3</v>
      </c>
    </row>
    <row r="215" spans="1:3" x14ac:dyDescent="0.2">
      <c r="A215" s="13">
        <v>43769</v>
      </c>
      <c r="B215" s="2">
        <v>1.6267</v>
      </c>
      <c r="C215" s="15">
        <f t="shared" si="3"/>
        <v>1.3555833333333334E-3</v>
      </c>
    </row>
    <row r="216" spans="1:3" x14ac:dyDescent="0.2">
      <c r="A216" s="13">
        <v>43798</v>
      </c>
      <c r="B216" s="2">
        <v>1.5661</v>
      </c>
      <c r="C216" s="15">
        <f t="shared" si="3"/>
        <v>1.3050833333333334E-3</v>
      </c>
    </row>
    <row r="217" spans="1:3" x14ac:dyDescent="0.2">
      <c r="A217" s="13">
        <v>43830</v>
      </c>
      <c r="B217" s="2">
        <v>1.5259</v>
      </c>
      <c r="C217" s="15">
        <f t="shared" si="3"/>
        <v>1.2715833333333333E-3</v>
      </c>
    </row>
    <row r="218" spans="1:3" x14ac:dyDescent="0.2">
      <c r="A218" s="13">
        <v>43861</v>
      </c>
      <c r="B218" s="2">
        <v>1.5359</v>
      </c>
      <c r="C218" s="15">
        <f t="shared" si="3"/>
        <v>1.2799166666666666E-3</v>
      </c>
    </row>
    <row r="219" spans="1:3" x14ac:dyDescent="0.2">
      <c r="A219" s="13">
        <v>43889</v>
      </c>
      <c r="B219" s="2">
        <v>1.5106999999999999</v>
      </c>
      <c r="C219" s="15">
        <f t="shared" si="3"/>
        <v>1.2589166666666666E-3</v>
      </c>
    </row>
    <row r="220" spans="1:3" x14ac:dyDescent="0.2">
      <c r="A220" s="13">
        <v>43921</v>
      </c>
      <c r="B220" s="2">
        <v>8.5000000000000006E-2</v>
      </c>
      <c r="C220" s="15">
        <f t="shared" si="3"/>
        <v>7.0833333333333338E-5</v>
      </c>
    </row>
    <row r="221" spans="1:3" x14ac:dyDescent="0.2">
      <c r="A221" s="13">
        <v>43951</v>
      </c>
      <c r="B221" s="2">
        <v>0.12</v>
      </c>
      <c r="C221" s="15">
        <f t="shared" si="3"/>
        <v>9.9999999999999991E-5</v>
      </c>
    </row>
    <row r="222" spans="1:3" x14ac:dyDescent="0.2">
      <c r="A222" s="13">
        <v>43980</v>
      </c>
      <c r="B222" s="2">
        <v>0.13</v>
      </c>
      <c r="C222" s="15">
        <f t="shared" si="3"/>
        <v>1.0833333333333334E-4</v>
      </c>
    </row>
    <row r="223" spans="1:3" x14ac:dyDescent="0.2">
      <c r="A223" s="13">
        <v>44012</v>
      </c>
      <c r="B223" s="2">
        <v>0.15010000000000001</v>
      </c>
      <c r="C223" s="15">
        <f t="shared" si="3"/>
        <v>1.2508333333333336E-4</v>
      </c>
    </row>
    <row r="224" spans="1:3" x14ac:dyDescent="0.2">
      <c r="A224" s="13">
        <v>44043</v>
      </c>
      <c r="B224" s="2">
        <v>0.105</v>
      </c>
      <c r="C224" s="15">
        <f t="shared" si="3"/>
        <v>8.7499999999999999E-5</v>
      </c>
    </row>
    <row r="225" spans="1:3" x14ac:dyDescent="0.2">
      <c r="A225" s="13">
        <v>44074</v>
      </c>
      <c r="B225" s="2">
        <v>0.105</v>
      </c>
      <c r="C225" s="15">
        <f t="shared" si="3"/>
        <v>8.7499999999999999E-5</v>
      </c>
    </row>
    <row r="226" spans="1:3" x14ac:dyDescent="0.2">
      <c r="A226" s="13">
        <v>44104</v>
      </c>
      <c r="B226" s="2">
        <v>0.1</v>
      </c>
      <c r="C226" s="15">
        <f t="shared" si="3"/>
        <v>8.3333333333333344E-5</v>
      </c>
    </row>
    <row r="227" spans="1:3" x14ac:dyDescent="0.2">
      <c r="A227" s="13">
        <v>44134</v>
      </c>
      <c r="B227" s="2">
        <v>0.1</v>
      </c>
      <c r="C227" s="15">
        <f t="shared" si="3"/>
        <v>8.3333333333333344E-5</v>
      </c>
    </row>
    <row r="228" spans="1:3" x14ac:dyDescent="0.2">
      <c r="A228" s="13">
        <v>44165</v>
      </c>
      <c r="B228" s="2">
        <v>8.5000000000000006E-2</v>
      </c>
      <c r="C228" s="15">
        <f t="shared" si="3"/>
        <v>7.0833333333333338E-5</v>
      </c>
    </row>
    <row r="229" spans="1:3" x14ac:dyDescent="0.2">
      <c r="A229" s="13">
        <v>44196</v>
      </c>
      <c r="B229" s="2">
        <v>9.5000000000000001E-2</v>
      </c>
      <c r="C229" s="15">
        <f t="shared" si="3"/>
        <v>7.9166666666666662E-5</v>
      </c>
    </row>
    <row r="230" spans="1:3" x14ac:dyDescent="0.2">
      <c r="A230" s="13">
        <v>44225</v>
      </c>
      <c r="B230" s="2">
        <v>0.08</v>
      </c>
      <c r="C230" s="15">
        <f t="shared" si="3"/>
        <v>6.666666666666667E-5</v>
      </c>
    </row>
    <row r="231" spans="1:3" x14ac:dyDescent="0.2">
      <c r="A231" s="13">
        <v>44253</v>
      </c>
      <c r="B231" s="2">
        <v>0.03</v>
      </c>
      <c r="C231" s="15">
        <f t="shared" si="3"/>
        <v>2.4999999999999998E-5</v>
      </c>
    </row>
    <row r="232" spans="1:3" x14ac:dyDescent="0.2">
      <c r="A232" s="13">
        <v>44286</v>
      </c>
      <c r="B232" s="2">
        <v>0.02</v>
      </c>
      <c r="C232" s="15">
        <f t="shared" si="3"/>
        <v>1.6666666666666667E-5</v>
      </c>
    </row>
    <row r="233" spans="1:3" x14ac:dyDescent="0.2">
      <c r="A233" s="13">
        <v>44316</v>
      </c>
      <c r="B233" s="2">
        <v>0.02</v>
      </c>
      <c r="C233" s="15">
        <f t="shared" si="3"/>
        <v>1.6666666666666667E-5</v>
      </c>
    </row>
    <row r="234" spans="1:3" x14ac:dyDescent="0.2">
      <c r="A234" s="13">
        <v>44347</v>
      </c>
      <c r="B234" s="2">
        <v>1.4999999999999999E-2</v>
      </c>
      <c r="C234" s="15">
        <f t="shared" si="3"/>
        <v>1.2499999999999999E-5</v>
      </c>
    </row>
    <row r="235" spans="1:3" x14ac:dyDescent="0.2">
      <c r="A235" s="13">
        <v>44377</v>
      </c>
      <c r="B235" s="2">
        <v>0.05</v>
      </c>
      <c r="C235" s="15">
        <f t="shared" si="3"/>
        <v>4.1666666666666672E-5</v>
      </c>
    </row>
    <row r="236" spans="1:3" x14ac:dyDescent="0.2">
      <c r="A236" s="13">
        <v>44407</v>
      </c>
      <c r="B236" s="2">
        <v>0.05</v>
      </c>
      <c r="C236" s="15">
        <f t="shared" si="3"/>
        <v>4.1666666666666672E-5</v>
      </c>
    </row>
    <row r="237" spans="1:3" x14ac:dyDescent="0.2">
      <c r="A237" s="13">
        <v>44439</v>
      </c>
      <c r="B237" s="2">
        <v>4.4999999999999998E-2</v>
      </c>
      <c r="C237" s="15">
        <f t="shared" si="3"/>
        <v>3.7499999999999997E-5</v>
      </c>
    </row>
    <row r="238" spans="1:3" x14ac:dyDescent="0.2">
      <c r="A238" s="13">
        <v>44469</v>
      </c>
      <c r="B238" s="2">
        <v>3.5000000000000003E-2</v>
      </c>
      <c r="C238" s="15">
        <f t="shared" si="3"/>
        <v>2.916666666666667E-5</v>
      </c>
    </row>
    <row r="239" spans="1:3" x14ac:dyDescent="0.2">
      <c r="A239" s="13">
        <v>44498</v>
      </c>
      <c r="B239" s="2">
        <v>5.5E-2</v>
      </c>
      <c r="C239" s="15">
        <f t="shared" si="3"/>
        <v>4.5833333333333334E-5</v>
      </c>
    </row>
    <row r="240" spans="1:3" x14ac:dyDescent="0.2">
      <c r="A240" s="13">
        <v>44530</v>
      </c>
      <c r="B240" s="2">
        <v>0.05</v>
      </c>
      <c r="C240" s="15">
        <f t="shared" si="3"/>
        <v>4.1666666666666672E-5</v>
      </c>
    </row>
    <row r="241" spans="1:3" x14ac:dyDescent="0.2">
      <c r="A241" s="13">
        <v>44561</v>
      </c>
      <c r="B241" s="2">
        <v>8.5000000000000006E-2</v>
      </c>
      <c r="C241" s="15">
        <f t="shared" si="3"/>
        <v>7.0833333333333338E-5</v>
      </c>
    </row>
    <row r="242" spans="1:3" x14ac:dyDescent="0.2">
      <c r="A242" s="13">
        <v>44592</v>
      </c>
      <c r="B242" s="2">
        <v>0.24010000000000001</v>
      </c>
      <c r="C242" s="15">
        <f t="shared" si="3"/>
        <v>2.0008333333333334E-4</v>
      </c>
    </row>
    <row r="243" spans="1:3" x14ac:dyDescent="0.2">
      <c r="A243" s="13">
        <v>44620</v>
      </c>
      <c r="B243" s="2">
        <v>0.36030000000000001</v>
      </c>
      <c r="C243" s="15">
        <f t="shared" si="3"/>
        <v>3.0025000000000001E-4</v>
      </c>
    </row>
    <row r="244" spans="1:3" x14ac:dyDescent="0.2">
      <c r="A244" s="13">
        <v>44651</v>
      </c>
      <c r="B244" s="2">
        <v>0.60589999999999999</v>
      </c>
      <c r="C244" s="15">
        <f t="shared" si="3"/>
        <v>5.0491666666666664E-4</v>
      </c>
    </row>
    <row r="245" spans="1:3" x14ac:dyDescent="0.2">
      <c r="A245" s="13">
        <v>44680</v>
      </c>
      <c r="B245" s="2">
        <v>0.89200000000000002</v>
      </c>
      <c r="C245" s="15">
        <f t="shared" si="3"/>
        <v>7.4333333333333337E-4</v>
      </c>
    </row>
    <row r="246" spans="1:3" x14ac:dyDescent="0.2">
      <c r="A246" s="13"/>
    </row>
  </sheetData>
  <autoFilter ref="A7:C246" xr:uid="{82B575C2-56A1-4AA9-BCA1-85089602C5E2}">
    <sortState xmlns:xlrd2="http://schemas.microsoft.com/office/spreadsheetml/2017/richdata2" ref="A8:C246">
      <sortCondition ref="A7:A24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7E825-B953-7C49-A125-A91720A293FD}">
  <dimension ref="A1:B243"/>
  <sheetViews>
    <sheetView workbookViewId="0">
      <selection activeCell="D30" sqref="D30"/>
    </sheetView>
  </sheetViews>
  <sheetFormatPr baseColWidth="10" defaultColWidth="9" defaultRowHeight="16" x14ac:dyDescent="0.2"/>
  <cols>
    <col min="1" max="1" width="12.33203125" style="2" customWidth="1"/>
    <col min="2" max="2" width="22.6640625" style="2" customWidth="1"/>
    <col min="3" max="16384" width="9" style="2"/>
  </cols>
  <sheetData>
    <row r="1" spans="1:2" ht="19" x14ac:dyDescent="0.2">
      <c r="A1" s="1" t="s">
        <v>26</v>
      </c>
    </row>
    <row r="2" spans="1:2" x14ac:dyDescent="0.2">
      <c r="A2" s="2" t="s">
        <v>21</v>
      </c>
      <c r="B2" s="2" t="s">
        <v>5</v>
      </c>
    </row>
    <row r="4" spans="1:2" x14ac:dyDescent="0.2">
      <c r="A4" s="4" t="s">
        <v>15</v>
      </c>
      <c r="B4" s="4" t="s">
        <v>27</v>
      </c>
    </row>
    <row r="5" spans="1:2" x14ac:dyDescent="0.2">
      <c r="A5" s="13" t="s">
        <v>23</v>
      </c>
      <c r="B5" s="2">
        <v>100</v>
      </c>
    </row>
    <row r="6" spans="1:2" x14ac:dyDescent="0.2">
      <c r="A6" s="13">
        <v>37499</v>
      </c>
      <c r="B6" s="2">
        <v>100.06</v>
      </c>
    </row>
    <row r="7" spans="1:2" x14ac:dyDescent="0.2">
      <c r="A7" s="13">
        <v>37529</v>
      </c>
      <c r="B7" s="2">
        <v>88.94</v>
      </c>
    </row>
    <row r="8" spans="1:2" x14ac:dyDescent="0.2">
      <c r="A8" s="13">
        <v>37560</v>
      </c>
      <c r="B8" s="2">
        <v>95.37</v>
      </c>
    </row>
    <row r="9" spans="1:2" x14ac:dyDescent="0.2">
      <c r="A9" s="13">
        <v>37590</v>
      </c>
      <c r="B9" s="2">
        <v>100.44</v>
      </c>
    </row>
    <row r="10" spans="1:2" x14ac:dyDescent="0.2">
      <c r="A10" s="13">
        <v>37621</v>
      </c>
      <c r="B10" s="2">
        <v>95.53</v>
      </c>
    </row>
    <row r="11" spans="1:2" x14ac:dyDescent="0.2">
      <c r="A11" s="13">
        <v>37652</v>
      </c>
      <c r="B11" s="2">
        <v>92.64</v>
      </c>
    </row>
    <row r="12" spans="1:2" x14ac:dyDescent="0.2">
      <c r="A12" s="13">
        <v>37680</v>
      </c>
      <c r="B12" s="2">
        <v>90.88</v>
      </c>
    </row>
    <row r="13" spans="1:2" x14ac:dyDescent="0.2">
      <c r="A13" s="13">
        <v>37711</v>
      </c>
      <c r="B13" s="2">
        <v>90.22</v>
      </c>
    </row>
    <row r="14" spans="1:2" x14ac:dyDescent="0.2">
      <c r="A14" s="13">
        <v>37741</v>
      </c>
      <c r="B14" s="2">
        <v>98.01</v>
      </c>
    </row>
    <row r="15" spans="1:2" x14ac:dyDescent="0.2">
      <c r="A15" s="13">
        <v>37772</v>
      </c>
      <c r="B15" s="2">
        <v>103.41</v>
      </c>
    </row>
    <row r="16" spans="1:2" x14ac:dyDescent="0.2">
      <c r="A16" s="13">
        <v>37802</v>
      </c>
      <c r="B16" s="2">
        <v>105.18</v>
      </c>
    </row>
    <row r="17" spans="1:2" x14ac:dyDescent="0.2">
      <c r="A17" s="13">
        <v>37833</v>
      </c>
      <c r="B17" s="2">
        <v>107.37</v>
      </c>
    </row>
    <row r="18" spans="1:2" x14ac:dyDescent="0.2">
      <c r="A18" s="13">
        <v>37864</v>
      </c>
      <c r="B18" s="2">
        <v>109.7</v>
      </c>
    </row>
    <row r="19" spans="1:2" x14ac:dyDescent="0.2">
      <c r="A19" s="13">
        <v>37894</v>
      </c>
      <c r="B19" s="2">
        <v>110.22</v>
      </c>
    </row>
    <row r="20" spans="1:2" x14ac:dyDescent="0.2">
      <c r="A20" s="13">
        <v>37925</v>
      </c>
      <c r="B20" s="2">
        <v>116.78</v>
      </c>
    </row>
    <row r="21" spans="1:2" x14ac:dyDescent="0.2">
      <c r="A21" s="13">
        <v>37955</v>
      </c>
      <c r="B21" s="2">
        <v>118.37</v>
      </c>
    </row>
    <row r="22" spans="1:2" x14ac:dyDescent="0.2">
      <c r="A22" s="13">
        <v>37986</v>
      </c>
      <c r="B22" s="2">
        <v>125.73</v>
      </c>
    </row>
    <row r="23" spans="1:2" x14ac:dyDescent="0.2">
      <c r="A23" s="13">
        <v>38017</v>
      </c>
      <c r="B23" s="2">
        <v>127.77</v>
      </c>
    </row>
    <row r="24" spans="1:2" x14ac:dyDescent="0.2">
      <c r="A24" s="13">
        <v>38046</v>
      </c>
      <c r="B24" s="2">
        <v>129.93</v>
      </c>
    </row>
    <row r="25" spans="1:2" x14ac:dyDescent="0.2">
      <c r="A25" s="13">
        <v>38077</v>
      </c>
      <c r="B25" s="2">
        <v>128.88999999999999</v>
      </c>
    </row>
    <row r="26" spans="1:2" x14ac:dyDescent="0.2">
      <c r="A26" s="13">
        <v>38107</v>
      </c>
      <c r="B26" s="2">
        <v>125.63</v>
      </c>
    </row>
    <row r="27" spans="1:2" x14ac:dyDescent="0.2">
      <c r="A27" s="13">
        <v>38138</v>
      </c>
      <c r="B27" s="2">
        <v>126.31</v>
      </c>
    </row>
    <row r="28" spans="1:2" x14ac:dyDescent="0.2">
      <c r="A28" s="13">
        <v>38168</v>
      </c>
      <c r="B28" s="2">
        <v>128.62</v>
      </c>
    </row>
    <row r="29" spans="1:2" x14ac:dyDescent="0.2">
      <c r="A29" s="13">
        <v>38199</v>
      </c>
      <c r="B29" s="2">
        <v>124.39</v>
      </c>
    </row>
    <row r="30" spans="1:2" x14ac:dyDescent="0.2">
      <c r="A30" s="13">
        <v>38230</v>
      </c>
      <c r="B30" s="2">
        <v>124.92</v>
      </c>
    </row>
    <row r="31" spans="1:2" x14ac:dyDescent="0.2">
      <c r="A31" s="13">
        <v>38260</v>
      </c>
      <c r="B31" s="2">
        <v>127.36</v>
      </c>
    </row>
    <row r="32" spans="1:2" x14ac:dyDescent="0.2">
      <c r="A32" s="13">
        <v>38291</v>
      </c>
      <c r="B32" s="2">
        <v>130.37</v>
      </c>
    </row>
    <row r="33" spans="1:2" x14ac:dyDescent="0.2">
      <c r="A33" s="13">
        <v>38321</v>
      </c>
      <c r="B33" s="2">
        <v>137.27000000000001</v>
      </c>
    </row>
    <row r="34" spans="1:2" x14ac:dyDescent="0.2">
      <c r="A34" s="13">
        <v>38352</v>
      </c>
      <c r="B34" s="2">
        <v>142.44999999999999</v>
      </c>
    </row>
    <row r="35" spans="1:2" x14ac:dyDescent="0.2">
      <c r="A35" s="13">
        <v>38383</v>
      </c>
      <c r="B35" s="2">
        <v>139.34</v>
      </c>
    </row>
    <row r="36" spans="1:2" x14ac:dyDescent="0.2">
      <c r="A36" s="13">
        <v>38411</v>
      </c>
      <c r="B36" s="2">
        <v>143.94</v>
      </c>
    </row>
    <row r="37" spans="1:2" x14ac:dyDescent="0.2">
      <c r="A37" s="13">
        <v>38442</v>
      </c>
      <c r="B37" s="2">
        <v>140.44</v>
      </c>
    </row>
    <row r="38" spans="1:2" x14ac:dyDescent="0.2">
      <c r="A38" s="13">
        <v>38472</v>
      </c>
      <c r="B38" s="2">
        <v>137.04</v>
      </c>
    </row>
    <row r="39" spans="1:2" x14ac:dyDescent="0.2">
      <c r="A39" s="13">
        <v>38503</v>
      </c>
      <c r="B39" s="2">
        <v>139.22</v>
      </c>
    </row>
    <row r="40" spans="1:2" x14ac:dyDescent="0.2">
      <c r="A40" s="13">
        <v>38533</v>
      </c>
      <c r="B40" s="2">
        <v>140.41</v>
      </c>
    </row>
    <row r="41" spans="1:2" x14ac:dyDescent="0.2">
      <c r="A41" s="13">
        <v>38564</v>
      </c>
      <c r="B41" s="2">
        <v>145.47999999999999</v>
      </c>
    </row>
    <row r="42" spans="1:2" x14ac:dyDescent="0.2">
      <c r="A42" s="13">
        <v>38595</v>
      </c>
      <c r="B42" s="2">
        <v>146.30000000000001</v>
      </c>
    </row>
    <row r="43" spans="1:2" x14ac:dyDescent="0.2">
      <c r="A43" s="13">
        <v>38625</v>
      </c>
      <c r="B43" s="2">
        <v>150.5</v>
      </c>
    </row>
    <row r="44" spans="1:2" x14ac:dyDescent="0.2">
      <c r="A44" s="13">
        <v>38656</v>
      </c>
      <c r="B44" s="2">
        <v>146.36000000000001</v>
      </c>
    </row>
    <row r="45" spans="1:2" x14ac:dyDescent="0.2">
      <c r="A45" s="13">
        <v>38686</v>
      </c>
      <c r="B45" s="2">
        <v>151.41999999999999</v>
      </c>
    </row>
    <row r="46" spans="1:2" x14ac:dyDescent="0.2">
      <c r="A46" s="13">
        <v>38717</v>
      </c>
      <c r="B46" s="2">
        <v>155.02000000000001</v>
      </c>
    </row>
    <row r="47" spans="1:2" x14ac:dyDescent="0.2">
      <c r="A47" s="13">
        <v>38748</v>
      </c>
      <c r="B47" s="2">
        <v>162.55000000000001</v>
      </c>
    </row>
    <row r="48" spans="1:2" x14ac:dyDescent="0.2">
      <c r="A48" s="13">
        <v>38776</v>
      </c>
      <c r="B48" s="2">
        <v>162.09</v>
      </c>
    </row>
    <row r="49" spans="1:2" x14ac:dyDescent="0.2">
      <c r="A49" s="13">
        <v>38807</v>
      </c>
      <c r="B49" s="2">
        <v>165.12</v>
      </c>
    </row>
    <row r="50" spans="1:2" x14ac:dyDescent="0.2">
      <c r="A50" s="13">
        <v>38837</v>
      </c>
      <c r="B50" s="2">
        <v>170.32</v>
      </c>
    </row>
    <row r="51" spans="1:2" x14ac:dyDescent="0.2">
      <c r="A51" s="13">
        <v>38868</v>
      </c>
      <c r="B51" s="2">
        <v>163.09</v>
      </c>
    </row>
    <row r="52" spans="1:2" x14ac:dyDescent="0.2">
      <c r="A52" s="13">
        <v>38898</v>
      </c>
      <c r="B52" s="2">
        <v>162.77000000000001</v>
      </c>
    </row>
    <row r="53" spans="1:2" x14ac:dyDescent="0.2">
      <c r="A53" s="13">
        <v>38929</v>
      </c>
      <c r="B53" s="2">
        <v>163.74</v>
      </c>
    </row>
    <row r="54" spans="1:2" x14ac:dyDescent="0.2">
      <c r="A54" s="13">
        <v>38960</v>
      </c>
      <c r="B54" s="2">
        <v>167.63</v>
      </c>
    </row>
    <row r="55" spans="1:2" x14ac:dyDescent="0.2">
      <c r="A55" s="13">
        <v>38990</v>
      </c>
      <c r="B55" s="2">
        <v>169.37</v>
      </c>
    </row>
    <row r="56" spans="1:2" x14ac:dyDescent="0.2">
      <c r="A56" s="13">
        <v>39021</v>
      </c>
      <c r="B56" s="2">
        <v>175.61</v>
      </c>
    </row>
    <row r="57" spans="1:2" x14ac:dyDescent="0.2">
      <c r="A57" s="13">
        <v>39051</v>
      </c>
      <c r="B57" s="2">
        <v>180.26</v>
      </c>
    </row>
    <row r="58" spans="1:2" x14ac:dyDescent="0.2">
      <c r="A58" s="13">
        <v>39082</v>
      </c>
      <c r="B58" s="2">
        <v>184.14</v>
      </c>
    </row>
    <row r="59" spans="1:2" x14ac:dyDescent="0.2">
      <c r="A59" s="13">
        <v>39113</v>
      </c>
      <c r="B59" s="2">
        <v>185.85</v>
      </c>
    </row>
    <row r="60" spans="1:2" x14ac:dyDescent="0.2">
      <c r="A60" s="13">
        <v>39141</v>
      </c>
      <c r="B60" s="2">
        <v>184.64</v>
      </c>
    </row>
    <row r="61" spans="1:2" x14ac:dyDescent="0.2">
      <c r="A61" s="13">
        <v>39172</v>
      </c>
      <c r="B61" s="2">
        <v>187.9</v>
      </c>
    </row>
    <row r="62" spans="1:2" x14ac:dyDescent="0.2">
      <c r="A62" s="13">
        <v>39202</v>
      </c>
      <c r="B62" s="2">
        <v>195.83</v>
      </c>
    </row>
    <row r="63" spans="1:2" x14ac:dyDescent="0.2">
      <c r="A63" s="13">
        <v>39233</v>
      </c>
      <c r="B63" s="2">
        <v>201.03</v>
      </c>
    </row>
    <row r="64" spans="1:2" x14ac:dyDescent="0.2">
      <c r="A64" s="13">
        <v>39263</v>
      </c>
      <c r="B64" s="2">
        <v>200.17</v>
      </c>
    </row>
    <row r="65" spans="1:2" x14ac:dyDescent="0.2">
      <c r="A65" s="13">
        <v>39294</v>
      </c>
      <c r="B65" s="2">
        <v>196.94</v>
      </c>
    </row>
    <row r="66" spans="1:2" x14ac:dyDescent="0.2">
      <c r="A66" s="13">
        <v>39325</v>
      </c>
      <c r="B66" s="2">
        <v>196.01</v>
      </c>
    </row>
    <row r="67" spans="1:2" x14ac:dyDescent="0.2">
      <c r="A67" s="13">
        <v>39355</v>
      </c>
      <c r="B67" s="2">
        <v>206.24</v>
      </c>
    </row>
    <row r="68" spans="1:2" x14ac:dyDescent="0.2">
      <c r="A68" s="13">
        <v>39386</v>
      </c>
      <c r="B68" s="2">
        <v>214.1</v>
      </c>
    </row>
    <row r="69" spans="1:2" x14ac:dyDescent="0.2">
      <c r="A69" s="13">
        <v>39416</v>
      </c>
      <c r="B69" s="2">
        <v>204.33</v>
      </c>
    </row>
    <row r="70" spans="1:2" x14ac:dyDescent="0.2">
      <c r="A70" s="13">
        <v>39447</v>
      </c>
      <c r="B70" s="2">
        <v>201.9</v>
      </c>
    </row>
    <row r="71" spans="1:2" x14ac:dyDescent="0.2">
      <c r="A71" s="13">
        <v>39478</v>
      </c>
      <c r="B71" s="2">
        <v>185.22</v>
      </c>
    </row>
    <row r="72" spans="1:2" x14ac:dyDescent="0.2">
      <c r="A72" s="13">
        <v>39507</v>
      </c>
      <c r="B72" s="2">
        <v>185.46</v>
      </c>
    </row>
    <row r="73" spans="1:2" x14ac:dyDescent="0.2">
      <c r="A73" s="13">
        <v>39538</v>
      </c>
      <c r="B73" s="2">
        <v>182.24</v>
      </c>
    </row>
    <row r="74" spans="1:2" x14ac:dyDescent="0.2">
      <c r="A74" s="13">
        <v>39568</v>
      </c>
      <c r="B74" s="2">
        <v>191.91</v>
      </c>
    </row>
    <row r="75" spans="1:2" x14ac:dyDescent="0.2">
      <c r="A75" s="13">
        <v>39599</v>
      </c>
      <c r="B75" s="2">
        <v>194.14</v>
      </c>
    </row>
    <row r="76" spans="1:2" x14ac:dyDescent="0.2">
      <c r="A76" s="13">
        <v>39629</v>
      </c>
      <c r="B76" s="2">
        <v>177.94</v>
      </c>
    </row>
    <row r="77" spans="1:2" x14ac:dyDescent="0.2">
      <c r="A77" s="13">
        <v>39660</v>
      </c>
      <c r="B77" s="2">
        <v>173.11</v>
      </c>
    </row>
    <row r="78" spans="1:2" x14ac:dyDescent="0.2">
      <c r="A78" s="13">
        <v>39691</v>
      </c>
      <c r="B78" s="2">
        <v>169.03</v>
      </c>
    </row>
    <row r="79" spans="1:2" x14ac:dyDescent="0.2">
      <c r="A79" s="13">
        <v>39721</v>
      </c>
      <c r="B79" s="2">
        <v>147.59</v>
      </c>
    </row>
    <row r="80" spans="1:2" x14ac:dyDescent="0.2">
      <c r="A80" s="13">
        <v>39752</v>
      </c>
      <c r="B80" s="2">
        <v>118.21</v>
      </c>
    </row>
    <row r="81" spans="1:2" x14ac:dyDescent="0.2">
      <c r="A81" s="13">
        <v>39782</v>
      </c>
      <c r="B81" s="2">
        <v>110.17</v>
      </c>
    </row>
    <row r="82" spans="1:2" x14ac:dyDescent="0.2">
      <c r="A82" s="13">
        <v>39813</v>
      </c>
      <c r="B82" s="2">
        <v>113.99</v>
      </c>
    </row>
    <row r="83" spans="1:2" x14ac:dyDescent="0.2">
      <c r="A83" s="13">
        <v>39844</v>
      </c>
      <c r="B83" s="2">
        <v>104.15</v>
      </c>
    </row>
    <row r="84" spans="1:2" x14ac:dyDescent="0.2">
      <c r="A84" s="13">
        <v>39872</v>
      </c>
      <c r="B84" s="2">
        <v>93.71</v>
      </c>
    </row>
    <row r="85" spans="1:2" x14ac:dyDescent="0.2">
      <c r="A85" s="13">
        <v>39903</v>
      </c>
      <c r="B85" s="2">
        <v>101.16</v>
      </c>
    </row>
    <row r="86" spans="1:2" x14ac:dyDescent="0.2">
      <c r="A86" s="13">
        <v>39933</v>
      </c>
      <c r="B86" s="2">
        <v>112.77</v>
      </c>
    </row>
    <row r="87" spans="1:2" x14ac:dyDescent="0.2">
      <c r="A87" s="13">
        <v>39964</v>
      </c>
      <c r="B87" s="2">
        <v>123.51</v>
      </c>
    </row>
    <row r="88" spans="1:2" x14ac:dyDescent="0.2">
      <c r="A88" s="13">
        <v>39994</v>
      </c>
      <c r="B88" s="2">
        <v>122.62</v>
      </c>
    </row>
    <row r="89" spans="1:2" x14ac:dyDescent="0.2">
      <c r="A89" s="13">
        <v>40025</v>
      </c>
      <c r="B89" s="2">
        <v>133.25</v>
      </c>
    </row>
    <row r="90" spans="1:2" x14ac:dyDescent="0.2">
      <c r="A90" s="13">
        <v>40056</v>
      </c>
      <c r="B90" s="2">
        <v>137.74</v>
      </c>
    </row>
    <row r="91" spans="1:2" x14ac:dyDescent="0.2">
      <c r="A91" s="13">
        <v>40086</v>
      </c>
      <c r="B91" s="2">
        <v>143.81</v>
      </c>
    </row>
    <row r="92" spans="1:2" x14ac:dyDescent="0.2">
      <c r="A92" s="13">
        <v>40117</v>
      </c>
      <c r="B92" s="2">
        <v>141.49</v>
      </c>
    </row>
    <row r="93" spans="1:2" x14ac:dyDescent="0.2">
      <c r="A93" s="13">
        <v>40147</v>
      </c>
      <c r="B93" s="2">
        <v>147.03</v>
      </c>
    </row>
    <row r="94" spans="1:2" x14ac:dyDescent="0.2">
      <c r="A94" s="13">
        <v>40178</v>
      </c>
      <c r="B94" s="2">
        <v>149.91999999999999</v>
      </c>
    </row>
    <row r="95" spans="1:2" x14ac:dyDescent="0.2">
      <c r="A95" s="13">
        <v>40209</v>
      </c>
      <c r="B95" s="2">
        <v>143.36000000000001</v>
      </c>
    </row>
    <row r="96" spans="1:2" x14ac:dyDescent="0.2">
      <c r="A96" s="13">
        <v>40237</v>
      </c>
      <c r="B96" s="2">
        <v>144.94999999999999</v>
      </c>
    </row>
    <row r="97" spans="1:2" x14ac:dyDescent="0.2">
      <c r="A97" s="13">
        <v>40268</v>
      </c>
      <c r="B97" s="2">
        <v>153.91</v>
      </c>
    </row>
    <row r="98" spans="1:2" x14ac:dyDescent="0.2">
      <c r="A98" s="13">
        <v>40298</v>
      </c>
      <c r="B98" s="2">
        <v>153.88</v>
      </c>
    </row>
    <row r="99" spans="1:2" x14ac:dyDescent="0.2">
      <c r="A99" s="13">
        <v>40329</v>
      </c>
      <c r="B99" s="2">
        <v>138.77000000000001</v>
      </c>
    </row>
    <row r="100" spans="1:2" x14ac:dyDescent="0.2">
      <c r="A100" s="13">
        <v>40359</v>
      </c>
      <c r="B100" s="2">
        <v>134.31</v>
      </c>
    </row>
    <row r="101" spans="1:2" x14ac:dyDescent="0.2">
      <c r="A101" s="13">
        <v>40390</v>
      </c>
      <c r="B101" s="2">
        <v>145.07</v>
      </c>
    </row>
    <row r="102" spans="1:2" x14ac:dyDescent="0.2">
      <c r="A102" s="13">
        <v>40421</v>
      </c>
      <c r="B102" s="2">
        <v>139.72</v>
      </c>
    </row>
    <row r="103" spans="1:2" x14ac:dyDescent="0.2">
      <c r="A103" s="13">
        <v>40451</v>
      </c>
      <c r="B103" s="2">
        <v>152.79</v>
      </c>
    </row>
    <row r="104" spans="1:2" x14ac:dyDescent="0.2">
      <c r="A104" s="13">
        <v>40482</v>
      </c>
      <c r="B104" s="2">
        <v>158.19</v>
      </c>
    </row>
    <row r="105" spans="1:2" x14ac:dyDescent="0.2">
      <c r="A105" s="13">
        <v>40512</v>
      </c>
      <c r="B105" s="2">
        <v>154.4</v>
      </c>
    </row>
    <row r="106" spans="1:2" x14ac:dyDescent="0.2">
      <c r="A106" s="13">
        <v>40543</v>
      </c>
      <c r="B106" s="2">
        <v>165.54</v>
      </c>
    </row>
    <row r="107" spans="1:2" x14ac:dyDescent="0.2">
      <c r="A107" s="13">
        <v>40574</v>
      </c>
      <c r="B107" s="2">
        <v>168.02</v>
      </c>
    </row>
    <row r="108" spans="1:2" x14ac:dyDescent="0.2">
      <c r="A108" s="13">
        <v>40602</v>
      </c>
      <c r="B108" s="2">
        <v>172.64</v>
      </c>
    </row>
    <row r="109" spans="1:2" x14ac:dyDescent="0.2">
      <c r="A109" s="13">
        <v>40633</v>
      </c>
      <c r="B109" s="2">
        <v>172.05</v>
      </c>
    </row>
    <row r="110" spans="1:2" x14ac:dyDescent="0.2">
      <c r="A110" s="13">
        <v>40663</v>
      </c>
      <c r="B110" s="2">
        <v>178.69</v>
      </c>
    </row>
    <row r="111" spans="1:2" x14ac:dyDescent="0.2">
      <c r="A111" s="13">
        <v>40694</v>
      </c>
      <c r="B111" s="2">
        <v>174.19</v>
      </c>
    </row>
    <row r="112" spans="1:2" x14ac:dyDescent="0.2">
      <c r="A112" s="13">
        <v>40724</v>
      </c>
      <c r="B112" s="2">
        <v>171.14</v>
      </c>
    </row>
    <row r="113" spans="1:2" x14ac:dyDescent="0.2">
      <c r="A113" s="13">
        <v>40755</v>
      </c>
      <c r="B113" s="2">
        <v>168.18</v>
      </c>
    </row>
    <row r="114" spans="1:2" x14ac:dyDescent="0.2">
      <c r="A114" s="13">
        <v>40786</v>
      </c>
      <c r="B114" s="2">
        <v>155.52000000000001</v>
      </c>
    </row>
    <row r="115" spans="1:2" x14ac:dyDescent="0.2">
      <c r="A115" s="13">
        <v>40816</v>
      </c>
      <c r="B115" s="2">
        <v>140.51</v>
      </c>
    </row>
    <row r="116" spans="1:2" x14ac:dyDescent="0.2">
      <c r="A116" s="13">
        <v>40847</v>
      </c>
      <c r="B116" s="2">
        <v>155.41</v>
      </c>
    </row>
    <row r="117" spans="1:2" x14ac:dyDescent="0.2">
      <c r="A117" s="13">
        <v>40877</v>
      </c>
      <c r="B117" s="2">
        <v>150.43</v>
      </c>
    </row>
    <row r="118" spans="1:2" x14ac:dyDescent="0.2">
      <c r="A118" s="13">
        <v>40908</v>
      </c>
      <c r="B118" s="2">
        <v>149.96</v>
      </c>
    </row>
    <row r="119" spans="1:2" x14ac:dyDescent="0.2">
      <c r="A119" s="13">
        <v>40939</v>
      </c>
      <c r="B119" s="2">
        <v>158.54</v>
      </c>
    </row>
    <row r="120" spans="1:2" x14ac:dyDescent="0.2">
      <c r="A120" s="13">
        <v>40968</v>
      </c>
      <c r="B120" s="2">
        <v>166.19</v>
      </c>
    </row>
    <row r="121" spans="1:2" x14ac:dyDescent="0.2">
      <c r="A121" s="13">
        <v>40999</v>
      </c>
      <c r="B121" s="2">
        <v>166.88</v>
      </c>
    </row>
    <row r="122" spans="1:2" x14ac:dyDescent="0.2">
      <c r="A122" s="13">
        <v>41029</v>
      </c>
      <c r="B122" s="2">
        <v>164.56</v>
      </c>
    </row>
    <row r="123" spans="1:2" x14ac:dyDescent="0.2">
      <c r="A123" s="13">
        <v>41060</v>
      </c>
      <c r="B123" s="2">
        <v>149.19</v>
      </c>
    </row>
    <row r="124" spans="1:2" x14ac:dyDescent="0.2">
      <c r="A124" s="13">
        <v>41090</v>
      </c>
      <c r="B124" s="2">
        <v>156.27000000000001</v>
      </c>
    </row>
    <row r="125" spans="1:2" x14ac:dyDescent="0.2">
      <c r="A125" s="13">
        <v>41121</v>
      </c>
      <c r="B125" s="2">
        <v>158.22</v>
      </c>
    </row>
    <row r="126" spans="1:2" x14ac:dyDescent="0.2">
      <c r="A126" s="13">
        <v>41152</v>
      </c>
      <c r="B126" s="2">
        <v>161.29</v>
      </c>
    </row>
    <row r="127" spans="1:2" x14ac:dyDescent="0.2">
      <c r="A127" s="13">
        <v>41182</v>
      </c>
      <c r="B127" s="2">
        <v>166.01</v>
      </c>
    </row>
    <row r="128" spans="1:2" x14ac:dyDescent="0.2">
      <c r="A128" s="13">
        <v>41213</v>
      </c>
      <c r="B128" s="2">
        <v>164.76</v>
      </c>
    </row>
    <row r="129" spans="1:2" x14ac:dyDescent="0.2">
      <c r="A129" s="13">
        <v>41243</v>
      </c>
      <c r="B129" s="2">
        <v>166.54</v>
      </c>
    </row>
    <row r="130" spans="1:2" x14ac:dyDescent="0.2">
      <c r="A130" s="13">
        <v>41274</v>
      </c>
      <c r="B130" s="2">
        <v>170.1</v>
      </c>
    </row>
    <row r="131" spans="1:2" x14ac:dyDescent="0.2">
      <c r="A131" s="13">
        <v>41305</v>
      </c>
      <c r="B131" s="2">
        <v>177.79</v>
      </c>
    </row>
    <row r="132" spans="1:2" x14ac:dyDescent="0.2">
      <c r="A132" s="13">
        <v>41333</v>
      </c>
      <c r="B132" s="2">
        <v>177.45</v>
      </c>
    </row>
    <row r="133" spans="1:2" x14ac:dyDescent="0.2">
      <c r="A133" s="13">
        <v>41364</v>
      </c>
      <c r="B133" s="2">
        <v>180.27</v>
      </c>
    </row>
    <row r="134" spans="1:2" x14ac:dyDescent="0.2">
      <c r="A134" s="13">
        <v>41394</v>
      </c>
      <c r="B134" s="2">
        <v>184.96</v>
      </c>
    </row>
    <row r="135" spans="1:2" x14ac:dyDescent="0.2">
      <c r="A135" s="13">
        <v>41425</v>
      </c>
      <c r="B135" s="2">
        <v>183.84</v>
      </c>
    </row>
    <row r="136" spans="1:2" x14ac:dyDescent="0.2">
      <c r="A136" s="13">
        <v>41455</v>
      </c>
      <c r="B136" s="2">
        <v>178.15</v>
      </c>
    </row>
    <row r="137" spans="1:2" x14ac:dyDescent="0.2">
      <c r="A137" s="13">
        <v>41486</v>
      </c>
      <c r="B137" s="2">
        <v>186.5</v>
      </c>
    </row>
    <row r="138" spans="1:2" x14ac:dyDescent="0.2">
      <c r="A138" s="13">
        <v>41517</v>
      </c>
      <c r="B138" s="2">
        <v>182.24</v>
      </c>
    </row>
    <row r="139" spans="1:2" x14ac:dyDescent="0.2">
      <c r="A139" s="13">
        <v>41547</v>
      </c>
      <c r="B139" s="2">
        <v>191.29</v>
      </c>
    </row>
    <row r="140" spans="1:2" x14ac:dyDescent="0.2">
      <c r="A140" s="13">
        <v>41578</v>
      </c>
      <c r="B140" s="2">
        <v>198.82</v>
      </c>
    </row>
    <row r="141" spans="1:2" x14ac:dyDescent="0.2">
      <c r="A141" s="13">
        <v>41608</v>
      </c>
      <c r="B141" s="2">
        <v>201.3</v>
      </c>
    </row>
    <row r="142" spans="1:2" x14ac:dyDescent="0.2">
      <c r="A142" s="13">
        <v>41639</v>
      </c>
      <c r="B142" s="2">
        <v>204.55</v>
      </c>
    </row>
    <row r="143" spans="1:2" x14ac:dyDescent="0.2">
      <c r="A143" s="13">
        <v>41670</v>
      </c>
      <c r="B143" s="2">
        <v>196.22</v>
      </c>
    </row>
    <row r="144" spans="1:2" x14ac:dyDescent="0.2">
      <c r="A144" s="13">
        <v>41698</v>
      </c>
      <c r="B144" s="2">
        <v>205.34</v>
      </c>
    </row>
    <row r="145" spans="1:2" x14ac:dyDescent="0.2">
      <c r="A145" s="13">
        <v>41729</v>
      </c>
      <c r="B145" s="2">
        <v>205.79</v>
      </c>
    </row>
    <row r="146" spans="1:2" x14ac:dyDescent="0.2">
      <c r="A146" s="13">
        <v>41759</v>
      </c>
      <c r="B146" s="2">
        <v>207.32</v>
      </c>
    </row>
    <row r="147" spans="1:2" x14ac:dyDescent="0.2">
      <c r="A147" s="13">
        <v>41790</v>
      </c>
      <c r="B147" s="2">
        <v>211.05</v>
      </c>
    </row>
    <row r="148" spans="1:2" x14ac:dyDescent="0.2">
      <c r="A148" s="13">
        <v>41820</v>
      </c>
      <c r="B148" s="2">
        <v>214.66</v>
      </c>
    </row>
    <row r="149" spans="1:2" x14ac:dyDescent="0.2">
      <c r="A149" s="13">
        <v>41851</v>
      </c>
      <c r="B149" s="2">
        <v>211.81</v>
      </c>
    </row>
    <row r="150" spans="1:2" x14ac:dyDescent="0.2">
      <c r="A150" s="13">
        <v>41882</v>
      </c>
      <c r="B150" s="2">
        <v>216.07</v>
      </c>
    </row>
    <row r="151" spans="1:2" x14ac:dyDescent="0.2">
      <c r="A151" s="13">
        <v>41912</v>
      </c>
      <c r="B151" s="2">
        <v>208.71</v>
      </c>
    </row>
    <row r="152" spans="1:2" x14ac:dyDescent="0.2">
      <c r="A152" s="13">
        <v>41943</v>
      </c>
      <c r="B152" s="2">
        <v>210.01</v>
      </c>
    </row>
    <row r="153" spans="1:2" x14ac:dyDescent="0.2">
      <c r="A153" s="13">
        <v>41973</v>
      </c>
      <c r="B153" s="2">
        <v>213.2</v>
      </c>
    </row>
    <row r="154" spans="1:2" x14ac:dyDescent="0.2">
      <c r="A154" s="13">
        <v>42004</v>
      </c>
      <c r="B154" s="2">
        <v>208.84</v>
      </c>
    </row>
    <row r="155" spans="1:2" x14ac:dyDescent="0.2">
      <c r="A155" s="13">
        <v>42035</v>
      </c>
      <c r="B155" s="2">
        <v>205.44</v>
      </c>
    </row>
    <row r="156" spans="1:2" x14ac:dyDescent="0.2">
      <c r="A156" s="13">
        <v>42063</v>
      </c>
      <c r="B156" s="2">
        <v>216.53</v>
      </c>
    </row>
    <row r="157" spans="1:2" x14ac:dyDescent="0.2">
      <c r="A157" s="13">
        <v>42094</v>
      </c>
      <c r="B157" s="2">
        <v>212.67</v>
      </c>
    </row>
    <row r="158" spans="1:2" x14ac:dyDescent="0.2">
      <c r="A158" s="13">
        <v>42124</v>
      </c>
      <c r="B158" s="2">
        <v>218.44</v>
      </c>
    </row>
    <row r="159" spans="1:2" x14ac:dyDescent="0.2">
      <c r="A159" s="13">
        <v>42155</v>
      </c>
      <c r="B159" s="2">
        <v>217.55</v>
      </c>
    </row>
    <row r="160" spans="1:2" x14ac:dyDescent="0.2">
      <c r="A160" s="13">
        <v>42185</v>
      </c>
      <c r="B160" s="2">
        <v>212.04</v>
      </c>
    </row>
    <row r="161" spans="1:2" x14ac:dyDescent="0.2">
      <c r="A161" s="13">
        <v>42216</v>
      </c>
      <c r="B161" s="2">
        <v>213.68</v>
      </c>
    </row>
    <row r="162" spans="1:2" x14ac:dyDescent="0.2">
      <c r="A162" s="13">
        <v>42247</v>
      </c>
      <c r="B162" s="2">
        <v>198.63</v>
      </c>
    </row>
    <row r="163" spans="1:2" x14ac:dyDescent="0.2">
      <c r="A163" s="13">
        <v>42277</v>
      </c>
      <c r="B163" s="2">
        <v>191.08</v>
      </c>
    </row>
    <row r="164" spans="1:2" x14ac:dyDescent="0.2">
      <c r="A164" s="13">
        <v>42308</v>
      </c>
      <c r="B164" s="2">
        <v>205.9</v>
      </c>
    </row>
    <row r="165" spans="1:2" x14ac:dyDescent="0.2">
      <c r="A165" s="13">
        <v>42338</v>
      </c>
      <c r="B165" s="2">
        <v>203.88</v>
      </c>
    </row>
    <row r="166" spans="1:2" x14ac:dyDescent="0.2">
      <c r="A166" s="13">
        <v>42369</v>
      </c>
      <c r="B166" s="2">
        <v>199.95</v>
      </c>
    </row>
    <row r="167" spans="1:2" x14ac:dyDescent="0.2">
      <c r="A167" s="13">
        <v>42400</v>
      </c>
      <c r="B167" s="2">
        <v>187.76</v>
      </c>
    </row>
    <row r="168" spans="1:2" x14ac:dyDescent="0.2">
      <c r="A168" s="13">
        <v>42429</v>
      </c>
      <c r="B168" s="2">
        <v>186.08</v>
      </c>
    </row>
    <row r="169" spans="1:2" x14ac:dyDescent="0.2">
      <c r="A169" s="13">
        <v>42460</v>
      </c>
      <c r="B169" s="2">
        <v>199.4</v>
      </c>
    </row>
    <row r="170" spans="1:2" x14ac:dyDescent="0.2">
      <c r="A170" s="13">
        <v>42490</v>
      </c>
      <c r="B170" s="2">
        <v>201.94</v>
      </c>
    </row>
    <row r="171" spans="1:2" x14ac:dyDescent="0.2">
      <c r="A171" s="13">
        <v>42521</v>
      </c>
      <c r="B171" s="2">
        <v>201.56</v>
      </c>
    </row>
    <row r="172" spans="1:2" x14ac:dyDescent="0.2">
      <c r="A172" s="13">
        <v>42551</v>
      </c>
      <c r="B172" s="2">
        <v>199.91</v>
      </c>
    </row>
    <row r="173" spans="1:2" x14ac:dyDescent="0.2">
      <c r="A173" s="13">
        <v>42582</v>
      </c>
      <c r="B173" s="2">
        <v>208.33</v>
      </c>
    </row>
    <row r="174" spans="1:2" x14ac:dyDescent="0.2">
      <c r="A174" s="13">
        <v>42613</v>
      </c>
      <c r="B174" s="2">
        <v>208.59</v>
      </c>
    </row>
    <row r="175" spans="1:2" x14ac:dyDescent="0.2">
      <c r="A175" s="13">
        <v>42643</v>
      </c>
      <c r="B175" s="2">
        <v>209.5</v>
      </c>
    </row>
    <row r="176" spans="1:2" x14ac:dyDescent="0.2">
      <c r="A176" s="13">
        <v>42674</v>
      </c>
      <c r="B176" s="2">
        <v>205.78</v>
      </c>
    </row>
    <row r="177" spans="1:2" x14ac:dyDescent="0.2">
      <c r="A177" s="13">
        <v>42704</v>
      </c>
      <c r="B177" s="2">
        <v>206.99</v>
      </c>
    </row>
    <row r="178" spans="1:2" x14ac:dyDescent="0.2">
      <c r="A178" s="13">
        <v>42735</v>
      </c>
      <c r="B178" s="2">
        <v>211.21</v>
      </c>
    </row>
    <row r="179" spans="1:2" x14ac:dyDescent="0.2">
      <c r="A179" s="13">
        <v>42766</v>
      </c>
      <c r="B179" s="2">
        <v>216.86</v>
      </c>
    </row>
    <row r="180" spans="1:2" x14ac:dyDescent="0.2">
      <c r="A180" s="13">
        <v>42794</v>
      </c>
      <c r="B180" s="2">
        <v>222.55</v>
      </c>
    </row>
    <row r="181" spans="1:2" x14ac:dyDescent="0.2">
      <c r="A181" s="13">
        <v>42825</v>
      </c>
      <c r="B181" s="2">
        <v>224.74</v>
      </c>
    </row>
    <row r="182" spans="1:2" x14ac:dyDescent="0.2">
      <c r="A182" s="13">
        <v>42855</v>
      </c>
      <c r="B182" s="2">
        <v>227.89</v>
      </c>
    </row>
    <row r="183" spans="1:2" x14ac:dyDescent="0.2">
      <c r="A183" s="13">
        <v>42886</v>
      </c>
      <c r="B183" s="2">
        <v>232.21</v>
      </c>
    </row>
    <row r="184" spans="1:2" x14ac:dyDescent="0.2">
      <c r="A184" s="13">
        <v>42916</v>
      </c>
      <c r="B184" s="2">
        <v>232.86</v>
      </c>
    </row>
    <row r="185" spans="1:2" x14ac:dyDescent="0.2">
      <c r="A185" s="13">
        <v>42947</v>
      </c>
      <c r="B185" s="2">
        <v>239.11</v>
      </c>
    </row>
    <row r="186" spans="1:2" x14ac:dyDescent="0.2">
      <c r="A186" s="13">
        <v>42978</v>
      </c>
      <c r="B186" s="2">
        <v>239.53</v>
      </c>
    </row>
    <row r="187" spans="1:2" x14ac:dyDescent="0.2">
      <c r="A187" s="13">
        <v>43008</v>
      </c>
      <c r="B187" s="2">
        <v>243.77</v>
      </c>
    </row>
    <row r="188" spans="1:2" x14ac:dyDescent="0.2">
      <c r="A188" s="13">
        <v>43039</v>
      </c>
      <c r="B188" s="2">
        <v>248.65</v>
      </c>
    </row>
    <row r="189" spans="1:2" x14ac:dyDescent="0.2">
      <c r="A189" s="13">
        <v>43069</v>
      </c>
      <c r="B189" s="2">
        <v>253.06</v>
      </c>
    </row>
    <row r="190" spans="1:2" x14ac:dyDescent="0.2">
      <c r="A190" s="13">
        <v>43100</v>
      </c>
      <c r="B190" s="2">
        <v>256.86</v>
      </c>
    </row>
    <row r="191" spans="1:2" x14ac:dyDescent="0.2">
      <c r="A191" s="13">
        <v>43131</v>
      </c>
      <c r="B191" s="2">
        <v>271.2</v>
      </c>
    </row>
    <row r="192" spans="1:2" x14ac:dyDescent="0.2">
      <c r="A192" s="13">
        <v>43159</v>
      </c>
      <c r="B192" s="2">
        <v>259.39</v>
      </c>
    </row>
    <row r="193" spans="1:2" x14ac:dyDescent="0.2">
      <c r="A193" s="13">
        <v>43190</v>
      </c>
      <c r="B193" s="2">
        <v>253.25</v>
      </c>
    </row>
    <row r="194" spans="1:2" x14ac:dyDescent="0.2">
      <c r="A194" s="13">
        <v>43220</v>
      </c>
      <c r="B194" s="2">
        <v>255.19</v>
      </c>
    </row>
    <row r="195" spans="1:2" x14ac:dyDescent="0.2">
      <c r="A195" s="13">
        <v>43251</v>
      </c>
      <c r="B195" s="2">
        <v>254.73</v>
      </c>
    </row>
    <row r="196" spans="1:2" x14ac:dyDescent="0.2">
      <c r="A196" s="13">
        <v>43281</v>
      </c>
      <c r="B196" s="2">
        <v>252.94</v>
      </c>
    </row>
    <row r="197" spans="1:2" x14ac:dyDescent="0.2">
      <c r="A197" s="13">
        <v>43312</v>
      </c>
      <c r="B197" s="2">
        <v>260.26</v>
      </c>
    </row>
    <row r="198" spans="1:2" x14ac:dyDescent="0.2">
      <c r="A198" s="13">
        <v>43343</v>
      </c>
      <c r="B198" s="2">
        <v>261.79000000000002</v>
      </c>
    </row>
    <row r="199" spans="1:2" x14ac:dyDescent="0.2">
      <c r="A199" s="13">
        <v>43373</v>
      </c>
      <c r="B199" s="2">
        <v>262.48</v>
      </c>
    </row>
    <row r="200" spans="1:2" x14ac:dyDescent="0.2">
      <c r="A200" s="13">
        <v>43404</v>
      </c>
      <c r="B200" s="2">
        <v>242.61</v>
      </c>
    </row>
    <row r="201" spans="1:2" x14ac:dyDescent="0.2">
      <c r="A201" s="13">
        <v>43434</v>
      </c>
      <c r="B201" s="2">
        <v>245.76</v>
      </c>
    </row>
    <row r="202" spans="1:2" x14ac:dyDescent="0.2">
      <c r="A202" s="13">
        <v>43465</v>
      </c>
      <c r="B202" s="2">
        <v>228.14</v>
      </c>
    </row>
    <row r="203" spans="1:2" x14ac:dyDescent="0.2">
      <c r="A203" s="13">
        <v>43496</v>
      </c>
      <c r="B203" s="2">
        <v>245.93</v>
      </c>
    </row>
    <row r="204" spans="1:2" x14ac:dyDescent="0.2">
      <c r="A204" s="13">
        <v>43524</v>
      </c>
      <c r="B204" s="2">
        <v>252.08</v>
      </c>
    </row>
    <row r="205" spans="1:2" x14ac:dyDescent="0.2">
      <c r="A205" s="13">
        <v>43555</v>
      </c>
      <c r="B205" s="2">
        <v>254.62</v>
      </c>
    </row>
    <row r="206" spans="1:2" x14ac:dyDescent="0.2">
      <c r="A206" s="13">
        <v>43585</v>
      </c>
      <c r="B206" s="2">
        <v>262.77</v>
      </c>
    </row>
    <row r="207" spans="1:2" x14ac:dyDescent="0.2">
      <c r="A207" s="13">
        <v>43616</v>
      </c>
      <c r="B207" s="2">
        <v>246.39</v>
      </c>
    </row>
    <row r="208" spans="1:2" x14ac:dyDescent="0.2">
      <c r="A208" s="13">
        <v>43646</v>
      </c>
      <c r="B208" s="2">
        <v>262.07</v>
      </c>
    </row>
    <row r="209" spans="1:2" x14ac:dyDescent="0.2">
      <c r="A209" s="13">
        <v>43677</v>
      </c>
      <c r="B209" s="2">
        <v>262.52999999999997</v>
      </c>
    </row>
    <row r="210" spans="1:2" x14ac:dyDescent="0.2">
      <c r="A210" s="13">
        <v>43708</v>
      </c>
      <c r="B210" s="2">
        <v>255.79</v>
      </c>
    </row>
    <row r="211" spans="1:2" x14ac:dyDescent="0.2">
      <c r="A211" s="13">
        <v>43738</v>
      </c>
      <c r="B211" s="2">
        <v>260.68</v>
      </c>
    </row>
    <row r="212" spans="1:2" x14ac:dyDescent="0.2">
      <c r="A212" s="13">
        <v>43769</v>
      </c>
      <c r="B212" s="2">
        <v>267.57</v>
      </c>
    </row>
    <row r="213" spans="1:2" x14ac:dyDescent="0.2">
      <c r="A213" s="13">
        <v>43799</v>
      </c>
      <c r="B213" s="2">
        <v>273.72000000000003</v>
      </c>
    </row>
    <row r="214" spans="1:2" x14ac:dyDescent="0.2">
      <c r="A214" s="13">
        <v>43830</v>
      </c>
      <c r="B214" s="2">
        <v>283</v>
      </c>
    </row>
    <row r="215" spans="1:2" x14ac:dyDescent="0.2">
      <c r="A215" s="13">
        <v>43861</v>
      </c>
      <c r="B215" s="2">
        <v>279.69</v>
      </c>
    </row>
    <row r="216" spans="1:2" x14ac:dyDescent="0.2">
      <c r="A216" s="13">
        <v>43890</v>
      </c>
      <c r="B216" s="2">
        <v>256.73</v>
      </c>
    </row>
    <row r="217" spans="1:2" x14ac:dyDescent="0.2">
      <c r="A217" s="13">
        <v>43921</v>
      </c>
      <c r="B217" s="2">
        <v>221.47</v>
      </c>
    </row>
    <row r="218" spans="1:2" x14ac:dyDescent="0.2">
      <c r="A218" s="13">
        <v>43951</v>
      </c>
      <c r="B218" s="2">
        <v>244.92</v>
      </c>
    </row>
    <row r="219" spans="1:2" x14ac:dyDescent="0.2">
      <c r="A219" s="13">
        <v>43982</v>
      </c>
      <c r="B219" s="2">
        <v>255.08</v>
      </c>
    </row>
    <row r="220" spans="1:2" x14ac:dyDescent="0.2">
      <c r="A220" s="13">
        <v>44012</v>
      </c>
      <c r="B220" s="2">
        <v>262.81</v>
      </c>
    </row>
    <row r="221" spans="1:2" x14ac:dyDescent="0.2">
      <c r="A221" s="13">
        <v>44043</v>
      </c>
      <c r="B221" s="2">
        <v>276.32</v>
      </c>
    </row>
    <row r="222" spans="1:2" x14ac:dyDescent="0.2">
      <c r="A222" s="13">
        <v>44074</v>
      </c>
      <c r="B222" s="2">
        <v>292.83</v>
      </c>
    </row>
    <row r="223" spans="1:2" x14ac:dyDescent="0.2">
      <c r="A223" s="13">
        <v>44104</v>
      </c>
      <c r="B223" s="2">
        <v>282.95999999999998</v>
      </c>
    </row>
    <row r="224" spans="1:2" x14ac:dyDescent="0.2">
      <c r="A224" s="13">
        <v>44135</v>
      </c>
      <c r="B224" s="2">
        <v>275.87</v>
      </c>
    </row>
    <row r="225" spans="1:2" x14ac:dyDescent="0.2">
      <c r="A225" s="13">
        <v>44165</v>
      </c>
      <c r="B225" s="2">
        <v>309.55</v>
      </c>
    </row>
    <row r="226" spans="1:2" x14ac:dyDescent="0.2">
      <c r="A226" s="13">
        <v>44196</v>
      </c>
      <c r="B226" s="2">
        <v>323.57</v>
      </c>
    </row>
    <row r="227" spans="1:2" x14ac:dyDescent="0.2">
      <c r="A227" s="13">
        <v>44227</v>
      </c>
      <c r="B227" s="2">
        <v>321.89</v>
      </c>
    </row>
    <row r="228" spans="1:2" x14ac:dyDescent="0.2">
      <c r="A228" s="13">
        <v>44255</v>
      </c>
      <c r="B228" s="2">
        <v>329.02</v>
      </c>
    </row>
    <row r="229" spans="1:2" x14ac:dyDescent="0.2">
      <c r="A229" s="13">
        <v>44286</v>
      </c>
      <c r="B229" s="2">
        <v>337.1</v>
      </c>
    </row>
    <row r="230" spans="1:2" x14ac:dyDescent="0.2">
      <c r="A230" s="13">
        <v>44316</v>
      </c>
      <c r="B230" s="2">
        <v>351.39</v>
      </c>
    </row>
    <row r="231" spans="1:2" x14ac:dyDescent="0.2">
      <c r="A231" s="13">
        <v>44347</v>
      </c>
      <c r="B231" s="2">
        <v>356.21</v>
      </c>
    </row>
    <row r="232" spans="1:2" x14ac:dyDescent="0.2">
      <c r="A232" s="13">
        <v>44377</v>
      </c>
      <c r="B232" s="2">
        <v>360.47</v>
      </c>
    </row>
    <row r="233" spans="1:2" x14ac:dyDescent="0.2">
      <c r="A233" s="13">
        <v>44408</v>
      </c>
      <c r="B233" s="2">
        <v>362.59</v>
      </c>
    </row>
    <row r="234" spans="1:2" x14ac:dyDescent="0.2">
      <c r="A234" s="13">
        <v>44439</v>
      </c>
      <c r="B234" s="2">
        <v>371.14</v>
      </c>
    </row>
    <row r="235" spans="1:2" x14ac:dyDescent="0.2">
      <c r="A235" s="13">
        <v>44469</v>
      </c>
      <c r="B235" s="2">
        <v>355.23</v>
      </c>
    </row>
    <row r="236" spans="1:2" x14ac:dyDescent="0.2">
      <c r="A236" s="13">
        <v>44500</v>
      </c>
      <c r="B236" s="2">
        <v>373.12</v>
      </c>
    </row>
    <row r="237" spans="1:2" x14ac:dyDescent="0.2">
      <c r="A237" s="13">
        <v>44530</v>
      </c>
      <c r="B237" s="2">
        <v>363.76</v>
      </c>
    </row>
    <row r="238" spans="1:2" x14ac:dyDescent="0.2">
      <c r="A238" s="13">
        <v>44561</v>
      </c>
      <c r="B238" s="2">
        <v>377.93</v>
      </c>
    </row>
    <row r="239" spans="1:2" x14ac:dyDescent="0.2">
      <c r="A239" s="13">
        <v>44592</v>
      </c>
      <c r="B239" s="2">
        <v>359.17</v>
      </c>
    </row>
    <row r="240" spans="1:2" x14ac:dyDescent="0.2">
      <c r="A240" s="13">
        <v>44620</v>
      </c>
      <c r="B240" s="2">
        <v>349.48</v>
      </c>
    </row>
    <row r="241" spans="1:2" x14ac:dyDescent="0.2">
      <c r="A241" s="13">
        <v>44651</v>
      </c>
      <c r="B241" s="2">
        <v>356.26</v>
      </c>
    </row>
    <row r="242" spans="1:2" x14ac:dyDescent="0.2">
      <c r="A242" s="13">
        <v>44681</v>
      </c>
      <c r="B242" s="2">
        <v>327.27999999999997</v>
      </c>
    </row>
    <row r="243" spans="1:2" x14ac:dyDescent="0.2">
      <c r="A243" s="13">
        <v>44712</v>
      </c>
      <c r="B243" s="2">
        <v>326.85000000000002</v>
      </c>
    </row>
  </sheetData>
  <autoFilter ref="A4:B4" xr:uid="{D886162D-E82C-452A-A8E4-31465C247AA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CTA Managed Futures</vt:lpstr>
      <vt:lpstr>3M UST yield</vt:lpstr>
      <vt:lpstr>MSCI_All_World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2023-01-13T11:18:14Z</dcterms:created>
  <dcterms:modified xsi:type="dcterms:W3CDTF">2023-01-13T11:19:25Z</dcterms:modified>
</cp:coreProperties>
</file>