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9E48CBE-5513-4131-B2CF-E9B34E5D3E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 and option pricing" sheetId="1" r:id="rId1"/>
    <sheet name="Fig. Call option and volatility" sheetId="5" r:id="rId2"/>
    <sheet name="Fig. Put option volatilit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22" i="1"/>
  <c r="C15" i="1"/>
  <c r="C16" i="1" s="1"/>
</calcChain>
</file>

<file path=xl/sharedStrings.xml><?xml version="1.0" encoding="utf-8"?>
<sst xmlns="http://schemas.openxmlformats.org/spreadsheetml/2006/main" count="16" uniqueCount="16">
  <si>
    <t xml:space="preserve"> (in years)</t>
  </si>
  <si>
    <t>Market data</t>
  </si>
  <si>
    <t>Call option value at issuance</t>
  </si>
  <si>
    <t>Put option value at issuance</t>
  </si>
  <si>
    <t>Characteristics of the call and put options</t>
  </si>
  <si>
    <t xml:space="preserve">   Strike of the option (K)</t>
  </si>
  <si>
    <t xml:space="preserve">   Maturity of the option (T)</t>
  </si>
  <si>
    <r>
      <t xml:space="preserve">   Price of the underlying asset (S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>)</t>
    </r>
  </si>
  <si>
    <t xml:space="preserve">   Volatility (σ)</t>
  </si>
  <si>
    <t xml:space="preserve">   Risk-free rate (r) </t>
  </si>
  <si>
    <t xml:space="preserve">   Value of the call option at issuance</t>
  </si>
  <si>
    <t xml:space="preserve">   Value of the put option at issuance</t>
  </si>
  <si>
    <t>Option pricing (Black-Scholes-Merton model)</t>
  </si>
  <si>
    <t>Volatility</t>
  </si>
  <si>
    <t>Option value and volatility</t>
  </si>
  <si>
    <t>Data for the figures Call option value and volatility and Put option value and volatility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</si>
</sst>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0.000"/>
  </numFmts>
  <fonts count="9" x14ac:knownFonts="1">
    <font>
      <sz val="12"/>
      <name val="Comic Sans MS"/>
    </font>
    <font>
      <sz val="12"/>
      <name val="Comic Sans MS"/>
      <family val="4"/>
    </font>
    <font>
      <sz val="12"/>
      <name val="Comic Sans MS"/>
      <family val="4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6" fillId="0" borderId="0" xfId="0" applyFont="1"/>
    <xf numFmtId="0" fontId="6" fillId="2" borderId="0" xfId="0" applyFont="1" applyFill="1"/>
    <xf numFmtId="0" fontId="3" fillId="2" borderId="0" xfId="0" applyFont="1" applyFill="1"/>
    <xf numFmtId="165" fontId="3" fillId="2" borderId="0" xfId="2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9" fontId="3" fillId="0" borderId="0" xfId="0" applyNumberFormat="1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165" fontId="5" fillId="2" borderId="1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9" fontId="5" fillId="2" borderId="1" xfId="1" applyFont="1" applyFill="1" applyBorder="1" applyAlignment="1">
      <alignment horizontal="center" vertical="top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F236"/>
      <color rgb="FFEBF0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8674831355679"/>
          <c:y val="8.8979175993469023E-2"/>
          <c:w val="0.8568915401161401"/>
          <c:h val="0.71767637531930584"/>
        </c:manualLayout>
      </c:layout>
      <c:lineChart>
        <c:grouping val="standard"/>
        <c:varyColors val="0"/>
        <c:ser>
          <c:idx val="0"/>
          <c:order val="0"/>
          <c:tx>
            <c:v>Issuance time</c:v>
          </c:tx>
          <c:spPr>
            <a:ln w="412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'Data and option pricing'!$B$22:$B$122</c:f>
              <c:numCache>
                <c:formatCode>0%</c:formatCode>
                <c:ptCount val="101"/>
                <c:pt idx="0">
                  <c:v>9.9999999999999995E-7</c:v>
                </c:pt>
                <c:pt idx="1">
                  <c:v>0.01</c:v>
                </c:pt>
                <c:pt idx="2">
                  <c:v>0.02</c:v>
                </c:pt>
                <c:pt idx="3">
                  <c:v>2.9998E-2</c:v>
                </c:pt>
                <c:pt idx="4">
                  <c:v>3.9996999999999998E-2</c:v>
                </c:pt>
                <c:pt idx="5">
                  <c:v>4.9995999999999999E-2</c:v>
                </c:pt>
                <c:pt idx="6">
                  <c:v>5.9995E-2</c:v>
                </c:pt>
                <c:pt idx="7">
                  <c:v>6.9994000000000001E-2</c:v>
                </c:pt>
                <c:pt idx="8">
                  <c:v>7.9992999999999995E-2</c:v>
                </c:pt>
                <c:pt idx="9">
                  <c:v>8.9992000000000003E-2</c:v>
                </c:pt>
                <c:pt idx="10">
                  <c:v>9.9990999999999997E-2</c:v>
                </c:pt>
                <c:pt idx="11">
                  <c:v>0.10999</c:v>
                </c:pt>
                <c:pt idx="12">
                  <c:v>0.119989</c:v>
                </c:pt>
                <c:pt idx="13">
                  <c:v>0.12998799999999999</c:v>
                </c:pt>
                <c:pt idx="14">
                  <c:v>0.139987</c:v>
                </c:pt>
                <c:pt idx="15">
                  <c:v>0.14998600000000001</c:v>
                </c:pt>
                <c:pt idx="16">
                  <c:v>0.15998499999999999</c:v>
                </c:pt>
                <c:pt idx="17">
                  <c:v>0.169984</c:v>
                </c:pt>
                <c:pt idx="18">
                  <c:v>0.179983</c:v>
                </c:pt>
                <c:pt idx="19">
                  <c:v>0.18998200000000001</c:v>
                </c:pt>
                <c:pt idx="20">
                  <c:v>0.19998099999999999</c:v>
                </c:pt>
                <c:pt idx="21">
                  <c:v>0.20998</c:v>
                </c:pt>
                <c:pt idx="22">
                  <c:v>0.21997900000000001</c:v>
                </c:pt>
                <c:pt idx="23">
                  <c:v>0.22997799999999999</c:v>
                </c:pt>
                <c:pt idx="24">
                  <c:v>0.239977</c:v>
                </c:pt>
                <c:pt idx="25">
                  <c:v>0.249976</c:v>
                </c:pt>
                <c:pt idx="26">
                  <c:v>0.25997500000000001</c:v>
                </c:pt>
                <c:pt idx="27">
                  <c:v>0.26997399999999999</c:v>
                </c:pt>
                <c:pt idx="28">
                  <c:v>0.27997300000000003</c:v>
                </c:pt>
                <c:pt idx="29">
                  <c:v>0.28997200000000001</c:v>
                </c:pt>
                <c:pt idx="30">
                  <c:v>0.29997099999999999</c:v>
                </c:pt>
                <c:pt idx="31">
                  <c:v>0.30997000000000002</c:v>
                </c:pt>
                <c:pt idx="32">
                  <c:v>0.319969</c:v>
                </c:pt>
                <c:pt idx="33">
                  <c:v>0.32996799999999998</c:v>
                </c:pt>
                <c:pt idx="34">
                  <c:v>0.33996700000000002</c:v>
                </c:pt>
                <c:pt idx="35">
                  <c:v>0.349966</c:v>
                </c:pt>
                <c:pt idx="36">
                  <c:v>0.35996499999999998</c:v>
                </c:pt>
                <c:pt idx="37">
                  <c:v>0.36996400000000002</c:v>
                </c:pt>
                <c:pt idx="38">
                  <c:v>0.379963</c:v>
                </c:pt>
                <c:pt idx="39">
                  <c:v>0.38996199999999998</c:v>
                </c:pt>
                <c:pt idx="40">
                  <c:v>0.39996100000000001</c:v>
                </c:pt>
                <c:pt idx="41">
                  <c:v>0.40995999999999999</c:v>
                </c:pt>
                <c:pt idx="42">
                  <c:v>0.41995900000000003</c:v>
                </c:pt>
                <c:pt idx="43">
                  <c:v>0.42995800000000001</c:v>
                </c:pt>
                <c:pt idx="44">
                  <c:v>0.43995699999999999</c:v>
                </c:pt>
                <c:pt idx="45">
                  <c:v>0.44995600000000002</c:v>
                </c:pt>
                <c:pt idx="46">
                  <c:v>0.459955</c:v>
                </c:pt>
                <c:pt idx="47">
                  <c:v>0.46995399999999998</c:v>
                </c:pt>
                <c:pt idx="48">
                  <c:v>0.47995300000000002</c:v>
                </c:pt>
                <c:pt idx="49">
                  <c:v>0.489952</c:v>
                </c:pt>
                <c:pt idx="50">
                  <c:v>0.49995099999999998</c:v>
                </c:pt>
                <c:pt idx="51">
                  <c:v>0.50995000000000001</c:v>
                </c:pt>
                <c:pt idx="52">
                  <c:v>0.51994899999999999</c:v>
                </c:pt>
                <c:pt idx="53">
                  <c:v>0.52994799999999997</c:v>
                </c:pt>
                <c:pt idx="54">
                  <c:v>0.53994699999999995</c:v>
                </c:pt>
                <c:pt idx="55">
                  <c:v>0.54994600000000005</c:v>
                </c:pt>
                <c:pt idx="56">
                  <c:v>0.55994500000000003</c:v>
                </c:pt>
                <c:pt idx="57">
                  <c:v>0.56994400000000001</c:v>
                </c:pt>
                <c:pt idx="58">
                  <c:v>0.57994299999999999</c:v>
                </c:pt>
                <c:pt idx="59">
                  <c:v>0.58994199999999997</c:v>
                </c:pt>
                <c:pt idx="60">
                  <c:v>0.59994099999999995</c:v>
                </c:pt>
                <c:pt idx="61">
                  <c:v>0.60994000000000004</c:v>
                </c:pt>
                <c:pt idx="62">
                  <c:v>0.61993900000000002</c:v>
                </c:pt>
                <c:pt idx="63">
                  <c:v>0.629938</c:v>
                </c:pt>
                <c:pt idx="64">
                  <c:v>0.63993699999999998</c:v>
                </c:pt>
                <c:pt idx="65">
                  <c:v>0.64993599999999996</c:v>
                </c:pt>
                <c:pt idx="66">
                  <c:v>0.65993500000000005</c:v>
                </c:pt>
                <c:pt idx="67">
                  <c:v>0.66993400000000003</c:v>
                </c:pt>
                <c:pt idx="68">
                  <c:v>0.67993300000000001</c:v>
                </c:pt>
                <c:pt idx="69">
                  <c:v>0.68993199999999999</c:v>
                </c:pt>
                <c:pt idx="70">
                  <c:v>0.69993099999999997</c:v>
                </c:pt>
                <c:pt idx="71">
                  <c:v>0.70992999999999995</c:v>
                </c:pt>
                <c:pt idx="72">
                  <c:v>0.71992900000000004</c:v>
                </c:pt>
                <c:pt idx="73">
                  <c:v>0.72992800000000002</c:v>
                </c:pt>
                <c:pt idx="74">
                  <c:v>0.739927</c:v>
                </c:pt>
                <c:pt idx="75">
                  <c:v>0.74992599999999998</c:v>
                </c:pt>
                <c:pt idx="76">
                  <c:v>0.75992499999999996</c:v>
                </c:pt>
                <c:pt idx="77">
                  <c:v>0.76992400000000005</c:v>
                </c:pt>
                <c:pt idx="78">
                  <c:v>0.77992300000000003</c:v>
                </c:pt>
                <c:pt idx="79">
                  <c:v>0.78992200000000001</c:v>
                </c:pt>
                <c:pt idx="80">
                  <c:v>0.79992099999999999</c:v>
                </c:pt>
                <c:pt idx="81">
                  <c:v>0.80991999999999997</c:v>
                </c:pt>
                <c:pt idx="82">
                  <c:v>0.81991899999999995</c:v>
                </c:pt>
                <c:pt idx="83">
                  <c:v>0.82991800000000004</c:v>
                </c:pt>
                <c:pt idx="84">
                  <c:v>0.83991700000000002</c:v>
                </c:pt>
                <c:pt idx="85">
                  <c:v>0.849916</c:v>
                </c:pt>
                <c:pt idx="86">
                  <c:v>0.85991499999999998</c:v>
                </c:pt>
                <c:pt idx="87">
                  <c:v>0.86991399999999997</c:v>
                </c:pt>
                <c:pt idx="88">
                  <c:v>0.87991299999999995</c:v>
                </c:pt>
                <c:pt idx="89">
                  <c:v>0.88991200000000004</c:v>
                </c:pt>
                <c:pt idx="90">
                  <c:v>0.89991100000000002</c:v>
                </c:pt>
                <c:pt idx="91">
                  <c:v>0.90991</c:v>
                </c:pt>
                <c:pt idx="92">
                  <c:v>0.91990899999999998</c:v>
                </c:pt>
                <c:pt idx="93">
                  <c:v>0.92990799999999996</c:v>
                </c:pt>
                <c:pt idx="94">
                  <c:v>0.93990700000000005</c:v>
                </c:pt>
                <c:pt idx="95">
                  <c:v>0.94990600000000003</c:v>
                </c:pt>
                <c:pt idx="96">
                  <c:v>0.95990500000000001</c:v>
                </c:pt>
                <c:pt idx="97">
                  <c:v>0.96990399999999999</c:v>
                </c:pt>
                <c:pt idx="98">
                  <c:v>0.97990299999999997</c:v>
                </c:pt>
                <c:pt idx="99">
                  <c:v>0.98990199999999995</c:v>
                </c:pt>
                <c:pt idx="100">
                  <c:v>0.99990100000000004</c:v>
                </c:pt>
              </c:numCache>
            </c:numRef>
          </c:cat>
          <c:val>
            <c:numRef>
              <c:f>'Data and option pricing'!$C$22:$C$122</c:f>
              <c:numCache>
                <c:formatCode>#\ ##0.00\ "€"</c:formatCode>
                <c:ptCount val="101"/>
                <c:pt idx="0">
                  <c:v>0.24937604036588112</c:v>
                </c:pt>
                <c:pt idx="1">
                  <c:v>0.27015285966642466</c:v>
                </c:pt>
                <c:pt idx="2">
                  <c:v>0.34802675329583366</c:v>
                </c:pt>
                <c:pt idx="3">
                  <c:v>0.43955575859434504</c:v>
                </c:pt>
                <c:pt idx="4">
                  <c:v>0.53497071398878404</c:v>
                </c:pt>
                <c:pt idx="5">
                  <c:v>0.63198518517271296</c:v>
                </c:pt>
                <c:pt idx="6">
                  <c:v>0.72980818686000859</c:v>
                </c:pt>
                <c:pt idx="7">
                  <c:v>0.82809441194575228</c:v>
                </c:pt>
                <c:pt idx="8">
                  <c:v>0.92666929352575522</c:v>
                </c:pt>
                <c:pt idx="9">
                  <c:v>1.025435036431638</c:v>
                </c:pt>
                <c:pt idx="10">
                  <c:v>1.1243325048118358</c:v>
                </c:pt>
                <c:pt idx="11">
                  <c:v>1.223323748652831</c:v>
                </c:pt>
                <c:pt idx="12">
                  <c:v>1.3223832167300351</c:v>
                </c:pt>
                <c:pt idx="13">
                  <c:v>1.4214930059639741</c:v>
                </c:pt>
                <c:pt idx="14">
                  <c:v>1.5206401387239623</c:v>
                </c:pt>
                <c:pt idx="15">
                  <c:v>1.6198149255564012</c:v>
                </c:pt>
                <c:pt idx="16">
                  <c:v>1.7190099401183474</c:v>
                </c:pt>
                <c:pt idx="17">
                  <c:v>1.8182193549922694</c:v>
                </c:pt>
                <c:pt idx="18">
                  <c:v>1.917438498409993</c:v>
                </c:pt>
                <c:pt idx="19">
                  <c:v>2.0166635506876354</c:v>
                </c:pt>
                <c:pt idx="20">
                  <c:v>2.1158913315743426</c:v>
                </c:pt>
                <c:pt idx="21">
                  <c:v>2.2151191482662647</c:v>
                </c:pt>
                <c:pt idx="22">
                  <c:v>2.3143446848157403</c:v>
                </c:pt>
                <c:pt idx="23">
                  <c:v>2.4135659203560209</c:v>
                </c:pt>
                <c:pt idx="24">
                  <c:v>2.5127810677487226</c:v>
                </c:pt>
                <c:pt idx="25">
                  <c:v>2.6119885269428558</c:v>
                </c:pt>
                <c:pt idx="26">
                  <c:v>2.7111868490891524</c:v>
                </c:pt>
                <c:pt idx="27">
                  <c:v>2.8103747086242379</c:v>
                </c:pt>
                <c:pt idx="28">
                  <c:v>2.9095508813342583</c:v>
                </c:pt>
                <c:pt idx="29">
                  <c:v>3.008714226955842</c:v>
                </c:pt>
                <c:pt idx="30">
                  <c:v>3.1078636752566275</c:v>
                </c:pt>
                <c:pt idx="31">
                  <c:v>3.206998214810298</c:v>
                </c:pt>
                <c:pt idx="32">
                  <c:v>3.3061168838770882</c:v>
                </c:pt>
                <c:pt idx="33">
                  <c:v>3.4052187629434592</c:v>
                </c:pt>
                <c:pt idx="34">
                  <c:v>3.5043029685796014</c:v>
                </c:pt>
                <c:pt idx="35">
                  <c:v>3.6033686483513279</c:v>
                </c:pt>
                <c:pt idx="36">
                  <c:v>3.7024149765814549</c:v>
                </c:pt>
                <c:pt idx="37">
                  <c:v>3.8014411508000663</c:v>
                </c:pt>
                <c:pt idx="38">
                  <c:v>3.9004463887567802</c:v>
                </c:pt>
                <c:pt idx="39">
                  <c:v>3.9994299258942654</c:v>
                </c:pt>
                <c:pt idx="40">
                  <c:v>4.0983910132021926</c:v>
                </c:pt>
                <c:pt idx="41">
                  <c:v>4.1973289153868869</c:v>
                </c:pt>
                <c:pt idx="42">
                  <c:v>4.296242909303853</c:v>
                </c:pt>
                <c:pt idx="43">
                  <c:v>4.3951322826106605</c:v>
                </c:pt>
                <c:pt idx="44">
                  <c:v>4.4939963326048371</c:v>
                </c:pt>
                <c:pt idx="45">
                  <c:v>4.5928343652182981</c:v>
                </c:pt>
                <c:pt idx="46">
                  <c:v>4.6916456941442704</c:v>
                </c:pt>
                <c:pt idx="47">
                  <c:v>4.7904296400771109</c:v>
                </c:pt>
                <c:pt idx="48">
                  <c:v>4.8891855300485076</c:v>
                </c:pt>
                <c:pt idx="49">
                  <c:v>4.9879126968462906</c:v>
                </c:pt>
                <c:pt idx="50">
                  <c:v>5.0866104785043227</c:v>
                </c:pt>
                <c:pt idx="51">
                  <c:v>5.1852782178537211</c:v>
                </c:pt>
                <c:pt idx="52">
                  <c:v>5.2839152621269996</c:v>
                </c:pt>
                <c:pt idx="53">
                  <c:v>5.3825209626084707</c:v>
                </c:pt>
                <c:pt idx="54">
                  <c:v>5.4810946743245204</c:v>
                </c:pt>
                <c:pt idx="55">
                  <c:v>5.5796357557689582</c:v>
                </c:pt>
                <c:pt idx="56">
                  <c:v>5.6781435686589781</c:v>
                </c:pt>
                <c:pt idx="57">
                  <c:v>5.776617477717874</c:v>
                </c:pt>
                <c:pt idx="58">
                  <c:v>5.8750568504814424</c:v>
                </c:pt>
                <c:pt idx="59">
                  <c:v>5.9734610571251316</c:v>
                </c:pt>
                <c:pt idx="60">
                  <c:v>6.071829470309595</c:v>
                </c:pt>
                <c:pt idx="61">
                  <c:v>6.1701614650424546</c:v>
                </c:pt>
                <c:pt idx="62">
                  <c:v>6.2684564185545035</c:v>
                </c:pt>
                <c:pt idx="63">
                  <c:v>6.3667137101887796</c:v>
                </c:pt>
                <c:pt idx="64">
                  <c:v>6.4649327213009435</c:v>
                </c:pt>
                <c:pt idx="65">
                  <c:v>6.5631128351699211</c:v>
                </c:pt>
                <c:pt idx="66">
                  <c:v>6.6612534369176544</c:v>
                </c:pt>
                <c:pt idx="67">
                  <c:v>6.7593539134368683</c:v>
                </c:pt>
                <c:pt idx="68">
                  <c:v>6.8574136533263221</c:v>
                </c:pt>
                <c:pt idx="69">
                  <c:v>6.9554320468325095</c:v>
                </c:pt>
                <c:pt idx="70">
                  <c:v>7.0534084857972488</c:v>
                </c:pt>
                <c:pt idx="71">
                  <c:v>7.1513423636106523</c:v>
                </c:pt>
                <c:pt idx="72">
                  <c:v>7.2492330751688847</c:v>
                </c:pt>
                <c:pt idx="73">
                  <c:v>7.3470800168361912</c:v>
                </c:pt>
                <c:pt idx="74">
                  <c:v>7.4448825864109374</c:v>
                </c:pt>
                <c:pt idx="75">
                  <c:v>7.5426401830951342</c:v>
                </c:pt>
                <c:pt idx="76">
                  <c:v>7.640352207467231</c:v>
                </c:pt>
                <c:pt idx="77">
                  <c:v>7.7380180614578009</c:v>
                </c:pt>
                <c:pt idx="78">
                  <c:v>7.8356371483279226</c:v>
                </c:pt>
                <c:pt idx="79">
                  <c:v>7.9332088726499457</c:v>
                </c:pt>
                <c:pt idx="80">
                  <c:v>8.0307326402905375</c:v>
                </c:pt>
                <c:pt idx="81">
                  <c:v>8.1282078583956405</c:v>
                </c:pt>
                <c:pt idx="82">
                  <c:v>8.2256339353773669</c:v>
                </c:pt>
                <c:pt idx="83">
                  <c:v>8.3230102809025333</c:v>
                </c:pt>
                <c:pt idx="84">
                  <c:v>8.4203363058827279</c:v>
                </c:pt>
                <c:pt idx="85">
                  <c:v>8.5176114224657979</c:v>
                </c:pt>
                <c:pt idx="86">
                  <c:v>8.6148350440286734</c:v>
                </c:pt>
                <c:pt idx="87">
                  <c:v>8.7120065851712774</c:v>
                </c:pt>
                <c:pt idx="88">
                  <c:v>8.8091254617116448</c:v>
                </c:pt>
                <c:pt idx="89">
                  <c:v>8.906191090681947</c:v>
                </c:pt>
                <c:pt idx="90">
                  <c:v>9.003202890325479</c:v>
                </c:pt>
                <c:pt idx="91">
                  <c:v>9.1001602800945243</c:v>
                </c:pt>
                <c:pt idx="92">
                  <c:v>9.1970626806489228</c:v>
                </c:pt>
                <c:pt idx="93">
                  <c:v>9.293909513855418</c:v>
                </c:pt>
                <c:pt idx="94">
                  <c:v>9.3907002027876558</c:v>
                </c:pt>
                <c:pt idx="95">
                  <c:v>9.4874341717267932</c:v>
                </c:pt>
                <c:pt idx="96">
                  <c:v>9.5841108461626483</c:v>
                </c:pt>
                <c:pt idx="97">
                  <c:v>9.6807296527953994</c:v>
                </c:pt>
                <c:pt idx="98">
                  <c:v>9.7772900195377765</c:v>
                </c:pt>
                <c:pt idx="99">
                  <c:v>9.8737913755176372</c:v>
                </c:pt>
                <c:pt idx="100">
                  <c:v>9.970233151081036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F-644C-A3F9-BFCEDB90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441696"/>
        <c:axId val="1"/>
      </c:lineChart>
      <c:catAx>
        <c:axId val="12214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Volatility</a:t>
                </a:r>
              </a:p>
            </c:rich>
          </c:tx>
          <c:layout>
            <c:manualLayout>
              <c:xMode val="edge"/>
              <c:yMode val="edge"/>
              <c:x val="0.49307022073060541"/>
              <c:y val="0.891417092407763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Call option value</a:t>
                </a:r>
              </a:p>
            </c:rich>
          </c:tx>
          <c:layout>
            <c:manualLayout>
              <c:xMode val="edge"/>
              <c:yMode val="edge"/>
              <c:x val="1.2302261437992935E-2"/>
              <c:y val="0.315163085770057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\ &quot;€&quot;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14416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5244349435228"/>
          <c:y val="9.4474153297682703E-2"/>
          <c:w val="0.84825304327486117"/>
          <c:h val="0.72192513368983957"/>
        </c:manualLayout>
      </c:layout>
      <c:scatterChart>
        <c:scatterStyle val="smoothMarker"/>
        <c:varyColors val="0"/>
        <c:ser>
          <c:idx val="0"/>
          <c:order val="0"/>
          <c:tx>
            <c:v> Maturity time 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'Data and option pricing'!$B$22:$B$122</c:f>
              <c:numCache>
                <c:formatCode>0%</c:formatCode>
                <c:ptCount val="101"/>
                <c:pt idx="0">
                  <c:v>9.9999999999999995E-7</c:v>
                </c:pt>
                <c:pt idx="1">
                  <c:v>0.01</c:v>
                </c:pt>
                <c:pt idx="2">
                  <c:v>0.02</c:v>
                </c:pt>
                <c:pt idx="3">
                  <c:v>2.9998E-2</c:v>
                </c:pt>
                <c:pt idx="4">
                  <c:v>3.9996999999999998E-2</c:v>
                </c:pt>
                <c:pt idx="5">
                  <c:v>4.9995999999999999E-2</c:v>
                </c:pt>
                <c:pt idx="6">
                  <c:v>5.9995E-2</c:v>
                </c:pt>
                <c:pt idx="7">
                  <c:v>6.9994000000000001E-2</c:v>
                </c:pt>
                <c:pt idx="8">
                  <c:v>7.9992999999999995E-2</c:v>
                </c:pt>
                <c:pt idx="9">
                  <c:v>8.9992000000000003E-2</c:v>
                </c:pt>
                <c:pt idx="10">
                  <c:v>9.9990999999999997E-2</c:v>
                </c:pt>
                <c:pt idx="11">
                  <c:v>0.10999</c:v>
                </c:pt>
                <c:pt idx="12">
                  <c:v>0.119989</c:v>
                </c:pt>
                <c:pt idx="13">
                  <c:v>0.12998799999999999</c:v>
                </c:pt>
                <c:pt idx="14">
                  <c:v>0.139987</c:v>
                </c:pt>
                <c:pt idx="15">
                  <c:v>0.14998600000000001</c:v>
                </c:pt>
                <c:pt idx="16">
                  <c:v>0.15998499999999999</c:v>
                </c:pt>
                <c:pt idx="17">
                  <c:v>0.169984</c:v>
                </c:pt>
                <c:pt idx="18">
                  <c:v>0.179983</c:v>
                </c:pt>
                <c:pt idx="19">
                  <c:v>0.18998200000000001</c:v>
                </c:pt>
                <c:pt idx="20">
                  <c:v>0.19998099999999999</c:v>
                </c:pt>
                <c:pt idx="21">
                  <c:v>0.20998</c:v>
                </c:pt>
                <c:pt idx="22">
                  <c:v>0.21997900000000001</c:v>
                </c:pt>
                <c:pt idx="23">
                  <c:v>0.22997799999999999</c:v>
                </c:pt>
                <c:pt idx="24">
                  <c:v>0.239977</c:v>
                </c:pt>
                <c:pt idx="25">
                  <c:v>0.249976</c:v>
                </c:pt>
                <c:pt idx="26">
                  <c:v>0.25997500000000001</c:v>
                </c:pt>
                <c:pt idx="27">
                  <c:v>0.26997399999999999</c:v>
                </c:pt>
                <c:pt idx="28">
                  <c:v>0.27997300000000003</c:v>
                </c:pt>
                <c:pt idx="29">
                  <c:v>0.28997200000000001</c:v>
                </c:pt>
                <c:pt idx="30">
                  <c:v>0.29997099999999999</c:v>
                </c:pt>
                <c:pt idx="31">
                  <c:v>0.30997000000000002</c:v>
                </c:pt>
                <c:pt idx="32">
                  <c:v>0.319969</c:v>
                </c:pt>
                <c:pt idx="33">
                  <c:v>0.32996799999999998</c:v>
                </c:pt>
                <c:pt idx="34">
                  <c:v>0.33996700000000002</c:v>
                </c:pt>
                <c:pt idx="35">
                  <c:v>0.349966</c:v>
                </c:pt>
                <c:pt idx="36">
                  <c:v>0.35996499999999998</c:v>
                </c:pt>
                <c:pt idx="37">
                  <c:v>0.36996400000000002</c:v>
                </c:pt>
                <c:pt idx="38">
                  <c:v>0.379963</c:v>
                </c:pt>
                <c:pt idx="39">
                  <c:v>0.38996199999999998</c:v>
                </c:pt>
                <c:pt idx="40">
                  <c:v>0.39996100000000001</c:v>
                </c:pt>
                <c:pt idx="41">
                  <c:v>0.40995999999999999</c:v>
                </c:pt>
                <c:pt idx="42">
                  <c:v>0.41995900000000003</c:v>
                </c:pt>
                <c:pt idx="43">
                  <c:v>0.42995800000000001</c:v>
                </c:pt>
                <c:pt idx="44">
                  <c:v>0.43995699999999999</c:v>
                </c:pt>
                <c:pt idx="45">
                  <c:v>0.44995600000000002</c:v>
                </c:pt>
                <c:pt idx="46">
                  <c:v>0.459955</c:v>
                </c:pt>
                <c:pt idx="47">
                  <c:v>0.46995399999999998</c:v>
                </c:pt>
                <c:pt idx="48">
                  <c:v>0.47995300000000002</c:v>
                </c:pt>
                <c:pt idx="49">
                  <c:v>0.489952</c:v>
                </c:pt>
                <c:pt idx="50">
                  <c:v>0.49995099999999998</c:v>
                </c:pt>
                <c:pt idx="51">
                  <c:v>0.50995000000000001</c:v>
                </c:pt>
                <c:pt idx="52">
                  <c:v>0.51994899999999999</c:v>
                </c:pt>
                <c:pt idx="53">
                  <c:v>0.52994799999999997</c:v>
                </c:pt>
                <c:pt idx="54">
                  <c:v>0.53994699999999995</c:v>
                </c:pt>
                <c:pt idx="55">
                  <c:v>0.54994600000000005</c:v>
                </c:pt>
                <c:pt idx="56">
                  <c:v>0.55994500000000003</c:v>
                </c:pt>
                <c:pt idx="57">
                  <c:v>0.56994400000000001</c:v>
                </c:pt>
                <c:pt idx="58">
                  <c:v>0.57994299999999999</c:v>
                </c:pt>
                <c:pt idx="59">
                  <c:v>0.58994199999999997</c:v>
                </c:pt>
                <c:pt idx="60">
                  <c:v>0.59994099999999995</c:v>
                </c:pt>
                <c:pt idx="61">
                  <c:v>0.60994000000000004</c:v>
                </c:pt>
                <c:pt idx="62">
                  <c:v>0.61993900000000002</c:v>
                </c:pt>
                <c:pt idx="63">
                  <c:v>0.629938</c:v>
                </c:pt>
                <c:pt idx="64">
                  <c:v>0.63993699999999998</c:v>
                </c:pt>
                <c:pt idx="65">
                  <c:v>0.64993599999999996</c:v>
                </c:pt>
                <c:pt idx="66">
                  <c:v>0.65993500000000005</c:v>
                </c:pt>
                <c:pt idx="67">
                  <c:v>0.66993400000000003</c:v>
                </c:pt>
                <c:pt idx="68">
                  <c:v>0.67993300000000001</c:v>
                </c:pt>
                <c:pt idx="69">
                  <c:v>0.68993199999999999</c:v>
                </c:pt>
                <c:pt idx="70">
                  <c:v>0.69993099999999997</c:v>
                </c:pt>
                <c:pt idx="71">
                  <c:v>0.70992999999999995</c:v>
                </c:pt>
                <c:pt idx="72">
                  <c:v>0.71992900000000004</c:v>
                </c:pt>
                <c:pt idx="73">
                  <c:v>0.72992800000000002</c:v>
                </c:pt>
                <c:pt idx="74">
                  <c:v>0.739927</c:v>
                </c:pt>
                <c:pt idx="75">
                  <c:v>0.74992599999999998</c:v>
                </c:pt>
                <c:pt idx="76">
                  <c:v>0.75992499999999996</c:v>
                </c:pt>
                <c:pt idx="77">
                  <c:v>0.76992400000000005</c:v>
                </c:pt>
                <c:pt idx="78">
                  <c:v>0.77992300000000003</c:v>
                </c:pt>
                <c:pt idx="79">
                  <c:v>0.78992200000000001</c:v>
                </c:pt>
                <c:pt idx="80">
                  <c:v>0.79992099999999999</c:v>
                </c:pt>
                <c:pt idx="81">
                  <c:v>0.80991999999999997</c:v>
                </c:pt>
                <c:pt idx="82">
                  <c:v>0.81991899999999995</c:v>
                </c:pt>
                <c:pt idx="83">
                  <c:v>0.82991800000000004</c:v>
                </c:pt>
                <c:pt idx="84">
                  <c:v>0.83991700000000002</c:v>
                </c:pt>
                <c:pt idx="85">
                  <c:v>0.849916</c:v>
                </c:pt>
                <c:pt idx="86">
                  <c:v>0.85991499999999998</c:v>
                </c:pt>
                <c:pt idx="87">
                  <c:v>0.86991399999999997</c:v>
                </c:pt>
                <c:pt idx="88">
                  <c:v>0.87991299999999995</c:v>
                </c:pt>
                <c:pt idx="89">
                  <c:v>0.88991200000000004</c:v>
                </c:pt>
                <c:pt idx="90">
                  <c:v>0.89991100000000002</c:v>
                </c:pt>
                <c:pt idx="91">
                  <c:v>0.90991</c:v>
                </c:pt>
                <c:pt idx="92">
                  <c:v>0.91990899999999998</c:v>
                </c:pt>
                <c:pt idx="93">
                  <c:v>0.92990799999999996</c:v>
                </c:pt>
                <c:pt idx="94">
                  <c:v>0.93990700000000005</c:v>
                </c:pt>
                <c:pt idx="95">
                  <c:v>0.94990600000000003</c:v>
                </c:pt>
                <c:pt idx="96">
                  <c:v>0.95990500000000001</c:v>
                </c:pt>
                <c:pt idx="97">
                  <c:v>0.96990399999999999</c:v>
                </c:pt>
                <c:pt idx="98">
                  <c:v>0.97990299999999997</c:v>
                </c:pt>
                <c:pt idx="99">
                  <c:v>0.98990199999999995</c:v>
                </c:pt>
                <c:pt idx="100">
                  <c:v>0.99990100000000004</c:v>
                </c:pt>
              </c:numCache>
            </c:numRef>
          </c:xVal>
          <c:yVal>
            <c:numRef>
              <c:f>'Data and option pricing'!$D$22:$D$122</c:f>
              <c:numCache>
                <c:formatCode>#\ ##0.00\ "€"</c:formatCode>
                <c:ptCount val="101"/>
                <c:pt idx="0">
                  <c:v>0</c:v>
                </c:pt>
                <c:pt idx="1">
                  <c:v>2.0776819300543536E-2</c:v>
                </c:pt>
                <c:pt idx="2">
                  <c:v>9.8650712929952533E-2</c:v>
                </c:pt>
                <c:pt idx="3">
                  <c:v>0.19017971822846391</c:v>
                </c:pt>
                <c:pt idx="4">
                  <c:v>0.28559467362290292</c:v>
                </c:pt>
                <c:pt idx="5">
                  <c:v>0.38260914480682828</c:v>
                </c:pt>
                <c:pt idx="6">
                  <c:v>0.48043214649413102</c:v>
                </c:pt>
                <c:pt idx="7">
                  <c:v>0.57871837157987471</c:v>
                </c:pt>
                <c:pt idx="8">
                  <c:v>0.6772932531598741</c:v>
                </c:pt>
                <c:pt idx="9">
                  <c:v>0.7760589960657569</c:v>
                </c:pt>
                <c:pt idx="10">
                  <c:v>0.8749564644459511</c:v>
                </c:pt>
                <c:pt idx="11">
                  <c:v>0.97394770828694988</c:v>
                </c:pt>
                <c:pt idx="12">
                  <c:v>1.0730071763641504</c:v>
                </c:pt>
                <c:pt idx="13">
                  <c:v>1.172116965598093</c:v>
                </c:pt>
                <c:pt idx="14">
                  <c:v>1.2712640983580812</c:v>
                </c:pt>
                <c:pt idx="15">
                  <c:v>1.3704388851905165</c:v>
                </c:pt>
                <c:pt idx="16">
                  <c:v>1.4696338997524663</c:v>
                </c:pt>
                <c:pt idx="17">
                  <c:v>1.5688433146263847</c:v>
                </c:pt>
                <c:pt idx="18">
                  <c:v>1.6680624580441119</c:v>
                </c:pt>
                <c:pt idx="19">
                  <c:v>1.7672875103217578</c:v>
                </c:pt>
                <c:pt idx="20">
                  <c:v>1.866515291208465</c:v>
                </c:pt>
                <c:pt idx="21">
                  <c:v>1.9657431079003871</c:v>
                </c:pt>
                <c:pt idx="22">
                  <c:v>2.0649686444498556</c:v>
                </c:pt>
                <c:pt idx="23">
                  <c:v>2.1641898799901398</c:v>
                </c:pt>
                <c:pt idx="24">
                  <c:v>2.2634050273828379</c:v>
                </c:pt>
                <c:pt idx="25">
                  <c:v>2.3626124865769711</c:v>
                </c:pt>
                <c:pt idx="26">
                  <c:v>2.4618108087232713</c:v>
                </c:pt>
                <c:pt idx="27">
                  <c:v>2.5609986682583568</c:v>
                </c:pt>
                <c:pt idx="28">
                  <c:v>2.6601748409683736</c:v>
                </c:pt>
                <c:pt idx="29">
                  <c:v>2.7593381865899644</c:v>
                </c:pt>
                <c:pt idx="30">
                  <c:v>2.8584876348907429</c:v>
                </c:pt>
                <c:pt idx="31">
                  <c:v>2.9576221744444169</c:v>
                </c:pt>
                <c:pt idx="32">
                  <c:v>3.0567408435112071</c:v>
                </c:pt>
                <c:pt idx="33">
                  <c:v>3.1558427225775816</c:v>
                </c:pt>
                <c:pt idx="34">
                  <c:v>3.2549269282137203</c:v>
                </c:pt>
                <c:pt idx="35">
                  <c:v>3.3539926079854467</c:v>
                </c:pt>
                <c:pt idx="36">
                  <c:v>3.4530389362155702</c:v>
                </c:pt>
                <c:pt idx="37">
                  <c:v>3.5520651104341852</c:v>
                </c:pt>
                <c:pt idx="38">
                  <c:v>3.6510703483908955</c:v>
                </c:pt>
                <c:pt idx="39">
                  <c:v>3.7500538855283807</c:v>
                </c:pt>
                <c:pt idx="40">
                  <c:v>3.8490149728363079</c:v>
                </c:pt>
                <c:pt idx="41">
                  <c:v>3.9479528750210093</c:v>
                </c:pt>
                <c:pt idx="42">
                  <c:v>4.0468668689379754</c:v>
                </c:pt>
                <c:pt idx="43">
                  <c:v>4.1457562422447793</c:v>
                </c:pt>
                <c:pt idx="44">
                  <c:v>4.244620292238956</c:v>
                </c:pt>
                <c:pt idx="45">
                  <c:v>4.3434583248524135</c:v>
                </c:pt>
                <c:pt idx="46">
                  <c:v>4.4422696537783892</c:v>
                </c:pt>
                <c:pt idx="47">
                  <c:v>4.5410535997112262</c:v>
                </c:pt>
                <c:pt idx="48">
                  <c:v>4.6398094896826265</c:v>
                </c:pt>
                <c:pt idx="49">
                  <c:v>4.738536656480413</c:v>
                </c:pt>
                <c:pt idx="50">
                  <c:v>4.8372344381384451</c:v>
                </c:pt>
                <c:pt idx="51">
                  <c:v>4.93590217748784</c:v>
                </c:pt>
                <c:pt idx="52">
                  <c:v>5.0345392217611149</c:v>
                </c:pt>
                <c:pt idx="53">
                  <c:v>5.133144922242586</c:v>
                </c:pt>
                <c:pt idx="54">
                  <c:v>5.2317186339586428</c:v>
                </c:pt>
                <c:pt idx="55">
                  <c:v>5.3302597154030806</c:v>
                </c:pt>
                <c:pt idx="56">
                  <c:v>5.4287675282931005</c:v>
                </c:pt>
                <c:pt idx="57">
                  <c:v>5.5272414373519965</c:v>
                </c:pt>
                <c:pt idx="58">
                  <c:v>5.6256808101155613</c:v>
                </c:pt>
                <c:pt idx="59">
                  <c:v>5.7240850167592541</c:v>
                </c:pt>
                <c:pt idx="60">
                  <c:v>5.8224534299437138</c:v>
                </c:pt>
                <c:pt idx="61">
                  <c:v>5.9207854246765734</c:v>
                </c:pt>
                <c:pt idx="62">
                  <c:v>6.019080378188626</c:v>
                </c:pt>
                <c:pt idx="63">
                  <c:v>6.117337669822895</c:v>
                </c:pt>
                <c:pt idx="64">
                  <c:v>6.2155566809350589</c:v>
                </c:pt>
                <c:pt idx="65">
                  <c:v>6.3137367948040364</c:v>
                </c:pt>
                <c:pt idx="66">
                  <c:v>6.4118773965517732</c:v>
                </c:pt>
                <c:pt idx="67">
                  <c:v>6.5099778730709872</c:v>
                </c:pt>
                <c:pt idx="68">
                  <c:v>6.6080376129604375</c:v>
                </c:pt>
                <c:pt idx="69">
                  <c:v>6.7060560064666319</c:v>
                </c:pt>
                <c:pt idx="70">
                  <c:v>6.8040324454313676</c:v>
                </c:pt>
                <c:pt idx="71">
                  <c:v>6.9019663232447712</c:v>
                </c:pt>
                <c:pt idx="72">
                  <c:v>6.9998570348030071</c:v>
                </c:pt>
                <c:pt idx="73">
                  <c:v>7.0977039764703065</c:v>
                </c:pt>
                <c:pt idx="74">
                  <c:v>7.1955065460450598</c:v>
                </c:pt>
                <c:pt idx="75">
                  <c:v>7.2932641427292495</c:v>
                </c:pt>
                <c:pt idx="76">
                  <c:v>7.3909761671013499</c:v>
                </c:pt>
                <c:pt idx="77">
                  <c:v>7.4886420210919198</c:v>
                </c:pt>
                <c:pt idx="78">
                  <c:v>7.5862611079620379</c:v>
                </c:pt>
                <c:pt idx="79">
                  <c:v>7.683832832284061</c:v>
                </c:pt>
                <c:pt idx="80">
                  <c:v>7.7813565999246563</c:v>
                </c:pt>
                <c:pt idx="81">
                  <c:v>7.8788318180297594</c:v>
                </c:pt>
                <c:pt idx="82">
                  <c:v>7.9762578950114857</c:v>
                </c:pt>
                <c:pt idx="83">
                  <c:v>8.0736342405366557</c:v>
                </c:pt>
                <c:pt idx="84">
                  <c:v>8.1709602655168467</c:v>
                </c:pt>
                <c:pt idx="85">
                  <c:v>8.2682353820999168</c:v>
                </c:pt>
                <c:pt idx="86">
                  <c:v>8.3654590036627923</c:v>
                </c:pt>
                <c:pt idx="87">
                  <c:v>8.4626305448053998</c:v>
                </c:pt>
                <c:pt idx="88">
                  <c:v>8.5597494213457637</c:v>
                </c:pt>
                <c:pt idx="89">
                  <c:v>8.6568150503160624</c:v>
                </c:pt>
                <c:pt idx="90">
                  <c:v>8.7538268499596015</c:v>
                </c:pt>
                <c:pt idx="91">
                  <c:v>8.8507842397286467</c:v>
                </c:pt>
                <c:pt idx="92">
                  <c:v>8.9476866402830453</c:v>
                </c:pt>
                <c:pt idx="93">
                  <c:v>9.0445334734895368</c:v>
                </c:pt>
                <c:pt idx="94">
                  <c:v>9.1413241624217747</c:v>
                </c:pt>
                <c:pt idx="95">
                  <c:v>9.2380581313609085</c:v>
                </c:pt>
                <c:pt idx="96">
                  <c:v>9.3347348057967636</c:v>
                </c:pt>
                <c:pt idx="97">
                  <c:v>9.4313536124295183</c:v>
                </c:pt>
                <c:pt idx="98">
                  <c:v>9.5279139791718919</c:v>
                </c:pt>
                <c:pt idx="99">
                  <c:v>9.6244153351517596</c:v>
                </c:pt>
                <c:pt idx="100">
                  <c:v>9.7208571107151514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B-454D-AEBD-7BA2B923C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267888"/>
        <c:axId val="1"/>
      </c:scatterChart>
      <c:valAx>
        <c:axId val="73526788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chemeClr val="tx1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 sz="1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Volatility</a:t>
                </a:r>
              </a:p>
            </c:rich>
          </c:tx>
          <c:layout>
            <c:manualLayout>
              <c:xMode val="edge"/>
              <c:yMode val="edge"/>
              <c:x val="0.50137300926895256"/>
              <c:y val="0.9002469434457640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 sz="1800">
                    <a:latin typeface="Arial" panose="020B0604020202020204" pitchFamily="34" charset="0"/>
                    <a:cs typeface="Arial" panose="020B0604020202020204" pitchFamily="34" charset="0"/>
                  </a:rPr>
                  <a:t>Put </a:t>
                </a:r>
                <a:r>
                  <a:rPr lang="en-US" sz="1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option</a:t>
                </a:r>
                <a:r>
                  <a:rPr lang="en-US" sz="1800">
                    <a:latin typeface="Arial" panose="020B0604020202020204" pitchFamily="34" charset="0"/>
                    <a:cs typeface="Arial" panose="020B0604020202020204" pitchFamily="34" charset="0"/>
                  </a:rPr>
                  <a:t> value</a:t>
                </a:r>
              </a:p>
            </c:rich>
          </c:tx>
          <c:layout>
            <c:manualLayout>
              <c:xMode val="edge"/>
              <c:yMode val="edge"/>
              <c:x val="2.1147669895038412E-2"/>
              <c:y val="0.34406499301805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€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endParaRPr lang="fr-FR"/>
          </a:p>
        </c:txPr>
        <c:crossAx val="7352678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2" right="0.2" top="0.19" bottom="0.18" header="0.17" footer="0.17"/>
  <pageSetup paperSize="9" orientation="landscape" horizontalDpi="360" verticalDpi="36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C0767-99DE-C243-AA6A-920E834605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96945" cy="70935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006146-7188-9B4D-9F82-94C39E4173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2"/>
  <sheetViews>
    <sheetView tabSelected="1" zoomScaleNormal="100" workbookViewId="0"/>
  </sheetViews>
  <sheetFormatPr baseColWidth="10" defaultColWidth="9" defaultRowHeight="18" customHeight="1" x14ac:dyDescent="0.45"/>
  <cols>
    <col min="1" max="1" width="3" style="12" customWidth="1"/>
    <col min="2" max="2" width="29.75" style="12" customWidth="1"/>
    <col min="3" max="256" width="25.75" style="12" customWidth="1"/>
    <col min="257" max="16384" width="9" style="12"/>
  </cols>
  <sheetData>
    <row r="1" spans="1:4" ht="18" customHeight="1" x14ac:dyDescent="0.45">
      <c r="A1" s="17" t="s">
        <v>14</v>
      </c>
      <c r="B1" s="11"/>
    </row>
    <row r="2" spans="1:4" ht="18" customHeight="1" x14ac:dyDescent="0.3">
      <c r="A2" s="1"/>
      <c r="B2" s="2"/>
      <c r="C2" s="2"/>
      <c r="D2" s="2"/>
    </row>
    <row r="3" spans="1:4" ht="18" customHeight="1" x14ac:dyDescent="0.3">
      <c r="A3" s="1"/>
      <c r="B3" s="3" t="s">
        <v>4</v>
      </c>
      <c r="C3" s="3"/>
      <c r="D3" s="3"/>
    </row>
    <row r="4" spans="1:4" ht="18" customHeight="1" x14ac:dyDescent="0.25">
      <c r="A4" s="1"/>
      <c r="B4" s="4" t="s">
        <v>5</v>
      </c>
      <c r="C4" s="5">
        <v>50</v>
      </c>
      <c r="D4" s="4"/>
    </row>
    <row r="5" spans="1:4" ht="18" customHeight="1" x14ac:dyDescent="0.25">
      <c r="A5" s="1"/>
      <c r="B5" s="4" t="s">
        <v>6</v>
      </c>
      <c r="C5" s="13">
        <v>0.25</v>
      </c>
      <c r="D5" s="4" t="s">
        <v>0</v>
      </c>
    </row>
    <row r="6" spans="1:4" ht="18" customHeight="1" x14ac:dyDescent="0.25">
      <c r="A6" s="1"/>
      <c r="B6" s="1"/>
      <c r="C6" s="6"/>
      <c r="D6" s="1"/>
    </row>
    <row r="7" spans="1:4" ht="18" customHeight="1" x14ac:dyDescent="0.3">
      <c r="A7" s="1"/>
      <c r="B7" s="2"/>
      <c r="C7" s="2"/>
      <c r="D7" s="2"/>
    </row>
    <row r="8" spans="1:4" ht="18" customHeight="1" x14ac:dyDescent="0.3">
      <c r="A8" s="1"/>
      <c r="B8" s="3" t="s">
        <v>1</v>
      </c>
      <c r="C8" s="3"/>
      <c r="D8" s="3"/>
    </row>
    <row r="9" spans="1:4" ht="18" customHeight="1" x14ac:dyDescent="0.4">
      <c r="A9" s="1"/>
      <c r="B9" s="4" t="s">
        <v>7</v>
      </c>
      <c r="C9" s="14">
        <v>50</v>
      </c>
      <c r="D9" s="3"/>
    </row>
    <row r="10" spans="1:4" ht="18" customHeight="1" x14ac:dyDescent="0.3">
      <c r="A10" s="1"/>
      <c r="B10" s="4" t="s">
        <v>8</v>
      </c>
      <c r="C10" s="15">
        <v>0.2</v>
      </c>
      <c r="D10" s="3"/>
    </row>
    <row r="11" spans="1:4" ht="18" customHeight="1" x14ac:dyDescent="0.3">
      <c r="A11" s="1"/>
      <c r="B11" s="8" t="s">
        <v>9</v>
      </c>
      <c r="C11" s="15">
        <v>0.02</v>
      </c>
      <c r="D11" s="3"/>
    </row>
    <row r="12" spans="1:4" ht="18" customHeight="1" x14ac:dyDescent="0.3">
      <c r="A12" s="1"/>
      <c r="B12" s="9"/>
      <c r="C12" s="10"/>
      <c r="D12" s="2"/>
    </row>
    <row r="13" spans="1:4" ht="18" customHeight="1" x14ac:dyDescent="0.3">
      <c r="A13" s="1"/>
      <c r="B13" s="9"/>
      <c r="C13" s="10"/>
      <c r="D13" s="2"/>
    </row>
    <row r="14" spans="1:4" ht="18" customHeight="1" x14ac:dyDescent="0.3">
      <c r="A14" s="1"/>
      <c r="B14" s="3" t="s">
        <v>12</v>
      </c>
      <c r="C14" s="7"/>
      <c r="D14" s="3"/>
    </row>
    <row r="15" spans="1:4" ht="18" customHeight="1" x14ac:dyDescent="0.3">
      <c r="A15" s="1"/>
      <c r="B15" s="8" t="s">
        <v>10</v>
      </c>
      <c r="C15" s="5">
        <f>C9*NORMDIST((LN(C9/$C$9)+($C$11+$C$10*$C$10/2)*$C$5)/$C$10/SQRT($C$5),0,1,TRUE)-$C$9*EXP(-$C$11*$C$5)*NORMDIST((LN(C9/$C$9)+($C$11+$C$10*$C$10/2)*$C$5)/$C$10/SQRT($C$5)-$C$10*SQRT($C$5),0,1,TRUE)</f>
        <v>2.1160798840343915</v>
      </c>
      <c r="D15" s="3"/>
    </row>
    <row r="16" spans="1:4" ht="18" customHeight="1" x14ac:dyDescent="0.3">
      <c r="A16" s="1"/>
      <c r="B16" s="8" t="s">
        <v>11</v>
      </c>
      <c r="C16" s="5">
        <f>C15-C9+C9*EXP(-C11*C5)</f>
        <v>1.8667038436685104</v>
      </c>
      <c r="D16" s="3"/>
    </row>
    <row r="17" spans="1:4" ht="18" customHeight="1" x14ac:dyDescent="0.45">
      <c r="A17" s="11"/>
      <c r="B17" s="11"/>
    </row>
    <row r="18" spans="1:4" ht="18" customHeight="1" x14ac:dyDescent="0.45">
      <c r="A18" s="11"/>
      <c r="B18" s="11"/>
    </row>
    <row r="19" spans="1:4" ht="18" customHeight="1" x14ac:dyDescent="0.3">
      <c r="A19" s="11"/>
      <c r="B19" s="19" t="s">
        <v>15</v>
      </c>
      <c r="C19" s="19"/>
      <c r="D19" s="19"/>
    </row>
    <row r="21" spans="1:4" ht="18" customHeight="1" x14ac:dyDescent="0.45">
      <c r="B21" s="16" t="s">
        <v>13</v>
      </c>
      <c r="C21" s="16" t="s">
        <v>2</v>
      </c>
      <c r="D21" s="16" t="s">
        <v>3</v>
      </c>
    </row>
    <row r="22" spans="1:4" ht="18" customHeight="1" x14ac:dyDescent="0.45">
      <c r="B22" s="20">
        <v>9.9999999999999995E-7</v>
      </c>
      <c r="C22" s="18">
        <f>$C$9*NORMDIST((LN($C$9/$C$4)+($C$11+B22*B22/2)*$C$5)/B22/SQRT($C$5),0,1,TRUE)-$C$4*EXP(-$C$11*$C$5)*NORMDIST((LN($C$9/$C$4)+($C$11+B22*B22/2)*$C$5)/B22/SQRT($C$5)-B22*SQRT($C$5),0,1,TRUE)</f>
        <v>0.24937604036588112</v>
      </c>
      <c r="D22" s="18">
        <f xml:space="preserve"> C22-$C$9+$C$4*EXP(-$C$11*$C$5)</f>
        <v>0</v>
      </c>
    </row>
    <row r="23" spans="1:4" ht="18" customHeight="1" x14ac:dyDescent="0.45">
      <c r="B23" s="20">
        <v>0.01</v>
      </c>
      <c r="C23" s="18">
        <f t="shared" ref="C23:C86" si="0">$C$9*NORMDIST((LN($C$9/$C$4)+($C$11+B23*B23/2)*$C$5)/B23/SQRT($C$5),0,1,TRUE)-$C$4*EXP(-$C$11*$C$5)*NORMDIST((LN($C$9/$C$4)+($C$11+B23*B23/2)*$C$5)/B23/SQRT($C$5)-B23*SQRT($C$5),0,1,TRUE)</f>
        <v>0.27015285966642466</v>
      </c>
      <c r="D23" s="18">
        <f t="shared" ref="D23:D86" si="1" xml:space="preserve"> C23-$C$9+$C$4*EXP(-$C$11*$C$5)</f>
        <v>2.0776819300543536E-2</v>
      </c>
    </row>
    <row r="24" spans="1:4" ht="18" customHeight="1" x14ac:dyDescent="0.45">
      <c r="B24" s="20">
        <v>0.02</v>
      </c>
      <c r="C24" s="18">
        <f t="shared" si="0"/>
        <v>0.34802675329583366</v>
      </c>
      <c r="D24" s="18">
        <f t="shared" si="1"/>
        <v>9.8650712929952533E-2</v>
      </c>
    </row>
    <row r="25" spans="1:4" ht="18" customHeight="1" x14ac:dyDescent="0.45">
      <c r="B25" s="20">
        <v>2.9998E-2</v>
      </c>
      <c r="C25" s="18">
        <f t="shared" si="0"/>
        <v>0.43955575859434504</v>
      </c>
      <c r="D25" s="18">
        <f t="shared" si="1"/>
        <v>0.19017971822846391</v>
      </c>
    </row>
    <row r="26" spans="1:4" ht="18" customHeight="1" x14ac:dyDescent="0.45">
      <c r="B26" s="20">
        <v>3.9996999999999998E-2</v>
      </c>
      <c r="C26" s="18">
        <f t="shared" si="0"/>
        <v>0.53497071398878404</v>
      </c>
      <c r="D26" s="18">
        <f t="shared" si="1"/>
        <v>0.28559467362290292</v>
      </c>
    </row>
    <row r="27" spans="1:4" ht="18" customHeight="1" x14ac:dyDescent="0.45">
      <c r="B27" s="20">
        <v>4.9995999999999999E-2</v>
      </c>
      <c r="C27" s="18">
        <f t="shared" si="0"/>
        <v>0.63198518517271296</v>
      </c>
      <c r="D27" s="18">
        <f t="shared" si="1"/>
        <v>0.38260914480682828</v>
      </c>
    </row>
    <row r="28" spans="1:4" ht="18" customHeight="1" x14ac:dyDescent="0.45">
      <c r="B28" s="20">
        <v>5.9995E-2</v>
      </c>
      <c r="C28" s="18">
        <f t="shared" si="0"/>
        <v>0.72980818686000859</v>
      </c>
      <c r="D28" s="18">
        <f t="shared" si="1"/>
        <v>0.48043214649413102</v>
      </c>
    </row>
    <row r="29" spans="1:4" ht="18" customHeight="1" x14ac:dyDescent="0.45">
      <c r="B29" s="20">
        <v>6.9994000000000001E-2</v>
      </c>
      <c r="C29" s="18">
        <f t="shared" si="0"/>
        <v>0.82809441194575228</v>
      </c>
      <c r="D29" s="18">
        <f t="shared" si="1"/>
        <v>0.57871837157987471</v>
      </c>
    </row>
    <row r="30" spans="1:4" ht="18" customHeight="1" x14ac:dyDescent="0.45">
      <c r="B30" s="20">
        <v>7.9992999999999995E-2</v>
      </c>
      <c r="C30" s="18">
        <f t="shared" si="0"/>
        <v>0.92666929352575522</v>
      </c>
      <c r="D30" s="18">
        <f t="shared" si="1"/>
        <v>0.6772932531598741</v>
      </c>
    </row>
    <row r="31" spans="1:4" ht="18" customHeight="1" x14ac:dyDescent="0.45">
      <c r="B31" s="20">
        <v>8.9992000000000003E-2</v>
      </c>
      <c r="C31" s="18">
        <f t="shared" si="0"/>
        <v>1.025435036431638</v>
      </c>
      <c r="D31" s="18">
        <f t="shared" si="1"/>
        <v>0.7760589960657569</v>
      </c>
    </row>
    <row r="32" spans="1:4" ht="18" customHeight="1" x14ac:dyDescent="0.45">
      <c r="B32" s="20">
        <v>9.9990999999999997E-2</v>
      </c>
      <c r="C32" s="18">
        <f t="shared" si="0"/>
        <v>1.1243325048118358</v>
      </c>
      <c r="D32" s="18">
        <f t="shared" si="1"/>
        <v>0.8749564644459511</v>
      </c>
    </row>
    <row r="33" spans="2:4" ht="18" customHeight="1" x14ac:dyDescent="0.45">
      <c r="B33" s="20">
        <v>0.10999</v>
      </c>
      <c r="C33" s="18">
        <f t="shared" si="0"/>
        <v>1.223323748652831</v>
      </c>
      <c r="D33" s="18">
        <f t="shared" si="1"/>
        <v>0.97394770828694988</v>
      </c>
    </row>
    <row r="34" spans="2:4" ht="18" customHeight="1" x14ac:dyDescent="0.45">
      <c r="B34" s="20">
        <v>0.119989</v>
      </c>
      <c r="C34" s="18">
        <f t="shared" si="0"/>
        <v>1.3223832167300351</v>
      </c>
      <c r="D34" s="18">
        <f t="shared" si="1"/>
        <v>1.0730071763641504</v>
      </c>
    </row>
    <row r="35" spans="2:4" ht="18" customHeight="1" x14ac:dyDescent="0.45">
      <c r="B35" s="20">
        <v>0.12998799999999999</v>
      </c>
      <c r="C35" s="18">
        <f t="shared" si="0"/>
        <v>1.4214930059639741</v>
      </c>
      <c r="D35" s="18">
        <f t="shared" si="1"/>
        <v>1.172116965598093</v>
      </c>
    </row>
    <row r="36" spans="2:4" ht="18" customHeight="1" x14ac:dyDescent="0.45">
      <c r="B36" s="20">
        <v>0.139987</v>
      </c>
      <c r="C36" s="18">
        <f t="shared" si="0"/>
        <v>1.5206401387239623</v>
      </c>
      <c r="D36" s="18">
        <f t="shared" si="1"/>
        <v>1.2712640983580812</v>
      </c>
    </row>
    <row r="37" spans="2:4" ht="18" customHeight="1" x14ac:dyDescent="0.45">
      <c r="B37" s="20">
        <v>0.14998600000000001</v>
      </c>
      <c r="C37" s="18">
        <f t="shared" si="0"/>
        <v>1.6198149255564012</v>
      </c>
      <c r="D37" s="18">
        <f t="shared" si="1"/>
        <v>1.3704388851905165</v>
      </c>
    </row>
    <row r="38" spans="2:4" ht="18" customHeight="1" x14ac:dyDescent="0.45">
      <c r="B38" s="20">
        <v>0.15998499999999999</v>
      </c>
      <c r="C38" s="18">
        <f t="shared" si="0"/>
        <v>1.7190099401183474</v>
      </c>
      <c r="D38" s="18">
        <f t="shared" si="1"/>
        <v>1.4696338997524663</v>
      </c>
    </row>
    <row r="39" spans="2:4" ht="18" customHeight="1" x14ac:dyDescent="0.45">
      <c r="B39" s="20">
        <v>0.169984</v>
      </c>
      <c r="C39" s="18">
        <f t="shared" si="0"/>
        <v>1.8182193549922694</v>
      </c>
      <c r="D39" s="18">
        <f t="shared" si="1"/>
        <v>1.5688433146263847</v>
      </c>
    </row>
    <row r="40" spans="2:4" ht="18" customHeight="1" x14ac:dyDescent="0.45">
      <c r="B40" s="20">
        <v>0.179983</v>
      </c>
      <c r="C40" s="18">
        <f t="shared" si="0"/>
        <v>1.917438498409993</v>
      </c>
      <c r="D40" s="18">
        <f t="shared" si="1"/>
        <v>1.6680624580441119</v>
      </c>
    </row>
    <row r="41" spans="2:4" ht="18" customHeight="1" x14ac:dyDescent="0.45">
      <c r="B41" s="20">
        <v>0.18998200000000001</v>
      </c>
      <c r="C41" s="18">
        <f t="shared" si="0"/>
        <v>2.0166635506876354</v>
      </c>
      <c r="D41" s="18">
        <f t="shared" si="1"/>
        <v>1.7672875103217578</v>
      </c>
    </row>
    <row r="42" spans="2:4" ht="18" customHeight="1" x14ac:dyDescent="0.45">
      <c r="B42" s="20">
        <v>0.19998099999999999</v>
      </c>
      <c r="C42" s="18">
        <f t="shared" si="0"/>
        <v>2.1158913315743426</v>
      </c>
      <c r="D42" s="18">
        <f t="shared" si="1"/>
        <v>1.866515291208465</v>
      </c>
    </row>
    <row r="43" spans="2:4" ht="18" customHeight="1" x14ac:dyDescent="0.45">
      <c r="B43" s="20">
        <v>0.20998</v>
      </c>
      <c r="C43" s="18">
        <f t="shared" si="0"/>
        <v>2.2151191482662647</v>
      </c>
      <c r="D43" s="18">
        <f t="shared" si="1"/>
        <v>1.9657431079003871</v>
      </c>
    </row>
    <row r="44" spans="2:4" ht="18" customHeight="1" x14ac:dyDescent="0.45">
      <c r="B44" s="20">
        <v>0.21997900000000001</v>
      </c>
      <c r="C44" s="18">
        <f t="shared" si="0"/>
        <v>2.3143446848157403</v>
      </c>
      <c r="D44" s="18">
        <f t="shared" si="1"/>
        <v>2.0649686444498556</v>
      </c>
    </row>
    <row r="45" spans="2:4" ht="18" customHeight="1" x14ac:dyDescent="0.45">
      <c r="B45" s="20">
        <v>0.22997799999999999</v>
      </c>
      <c r="C45" s="18">
        <f t="shared" si="0"/>
        <v>2.4135659203560209</v>
      </c>
      <c r="D45" s="18">
        <f t="shared" si="1"/>
        <v>2.1641898799901398</v>
      </c>
    </row>
    <row r="46" spans="2:4" ht="18" customHeight="1" x14ac:dyDescent="0.45">
      <c r="B46" s="20">
        <v>0.239977</v>
      </c>
      <c r="C46" s="18">
        <f t="shared" si="0"/>
        <v>2.5127810677487226</v>
      </c>
      <c r="D46" s="18">
        <f t="shared" si="1"/>
        <v>2.2634050273828379</v>
      </c>
    </row>
    <row r="47" spans="2:4" ht="18" customHeight="1" x14ac:dyDescent="0.45">
      <c r="B47" s="20">
        <v>0.249976</v>
      </c>
      <c r="C47" s="18">
        <f t="shared" si="0"/>
        <v>2.6119885269428558</v>
      </c>
      <c r="D47" s="18">
        <f t="shared" si="1"/>
        <v>2.3626124865769711</v>
      </c>
    </row>
    <row r="48" spans="2:4" ht="18" customHeight="1" x14ac:dyDescent="0.45">
      <c r="B48" s="20">
        <v>0.25997500000000001</v>
      </c>
      <c r="C48" s="18">
        <f t="shared" si="0"/>
        <v>2.7111868490891524</v>
      </c>
      <c r="D48" s="18">
        <f t="shared" si="1"/>
        <v>2.4618108087232713</v>
      </c>
    </row>
    <row r="49" spans="2:4" ht="18" customHeight="1" x14ac:dyDescent="0.45">
      <c r="B49" s="20">
        <v>0.26997399999999999</v>
      </c>
      <c r="C49" s="18">
        <f t="shared" si="0"/>
        <v>2.8103747086242379</v>
      </c>
      <c r="D49" s="18">
        <f t="shared" si="1"/>
        <v>2.5609986682583568</v>
      </c>
    </row>
    <row r="50" spans="2:4" ht="18" customHeight="1" x14ac:dyDescent="0.45">
      <c r="B50" s="20">
        <v>0.27997300000000003</v>
      </c>
      <c r="C50" s="18">
        <f t="shared" si="0"/>
        <v>2.9095508813342583</v>
      </c>
      <c r="D50" s="18">
        <f t="shared" si="1"/>
        <v>2.6601748409683736</v>
      </c>
    </row>
    <row r="51" spans="2:4" ht="18" customHeight="1" x14ac:dyDescent="0.45">
      <c r="B51" s="20">
        <v>0.28997200000000001</v>
      </c>
      <c r="C51" s="18">
        <f t="shared" si="0"/>
        <v>3.008714226955842</v>
      </c>
      <c r="D51" s="18">
        <f t="shared" si="1"/>
        <v>2.7593381865899644</v>
      </c>
    </row>
    <row r="52" spans="2:4" ht="18" customHeight="1" x14ac:dyDescent="0.45">
      <c r="B52" s="20">
        <v>0.29997099999999999</v>
      </c>
      <c r="C52" s="18">
        <f t="shared" si="0"/>
        <v>3.1078636752566275</v>
      </c>
      <c r="D52" s="18">
        <f t="shared" si="1"/>
        <v>2.8584876348907429</v>
      </c>
    </row>
    <row r="53" spans="2:4" ht="18" customHeight="1" x14ac:dyDescent="0.45">
      <c r="B53" s="20">
        <v>0.30997000000000002</v>
      </c>
      <c r="C53" s="18">
        <f t="shared" si="0"/>
        <v>3.206998214810298</v>
      </c>
      <c r="D53" s="18">
        <f t="shared" si="1"/>
        <v>2.9576221744444169</v>
      </c>
    </row>
    <row r="54" spans="2:4" ht="18" customHeight="1" x14ac:dyDescent="0.45">
      <c r="B54" s="20">
        <v>0.319969</v>
      </c>
      <c r="C54" s="18">
        <f t="shared" si="0"/>
        <v>3.3061168838770882</v>
      </c>
      <c r="D54" s="18">
        <f t="shared" si="1"/>
        <v>3.0567408435112071</v>
      </c>
    </row>
    <row r="55" spans="2:4" ht="18" customHeight="1" x14ac:dyDescent="0.45">
      <c r="B55" s="20">
        <v>0.32996799999999998</v>
      </c>
      <c r="C55" s="18">
        <f t="shared" si="0"/>
        <v>3.4052187629434592</v>
      </c>
      <c r="D55" s="18">
        <f t="shared" si="1"/>
        <v>3.1558427225775816</v>
      </c>
    </row>
    <row r="56" spans="2:4" ht="18" customHeight="1" x14ac:dyDescent="0.45">
      <c r="B56" s="20">
        <v>0.33996700000000002</v>
      </c>
      <c r="C56" s="18">
        <f t="shared" si="0"/>
        <v>3.5043029685796014</v>
      </c>
      <c r="D56" s="18">
        <f t="shared" si="1"/>
        <v>3.2549269282137203</v>
      </c>
    </row>
    <row r="57" spans="2:4" ht="18" customHeight="1" x14ac:dyDescent="0.45">
      <c r="B57" s="20">
        <v>0.349966</v>
      </c>
      <c r="C57" s="18">
        <f t="shared" si="0"/>
        <v>3.6033686483513279</v>
      </c>
      <c r="D57" s="18">
        <f t="shared" si="1"/>
        <v>3.3539926079854467</v>
      </c>
    </row>
    <row r="58" spans="2:4" ht="18" customHeight="1" x14ac:dyDescent="0.45">
      <c r="B58" s="20">
        <v>0.35996499999999998</v>
      </c>
      <c r="C58" s="18">
        <f t="shared" si="0"/>
        <v>3.7024149765814549</v>
      </c>
      <c r="D58" s="18">
        <f t="shared" si="1"/>
        <v>3.4530389362155702</v>
      </c>
    </row>
    <row r="59" spans="2:4" ht="18" customHeight="1" x14ac:dyDescent="0.45">
      <c r="B59" s="20">
        <v>0.36996400000000002</v>
      </c>
      <c r="C59" s="18">
        <f t="shared" si="0"/>
        <v>3.8014411508000663</v>
      </c>
      <c r="D59" s="18">
        <f t="shared" si="1"/>
        <v>3.5520651104341852</v>
      </c>
    </row>
    <row r="60" spans="2:4" ht="18" customHeight="1" x14ac:dyDescent="0.45">
      <c r="B60" s="20">
        <v>0.379963</v>
      </c>
      <c r="C60" s="18">
        <f t="shared" si="0"/>
        <v>3.9004463887567802</v>
      </c>
      <c r="D60" s="18">
        <f t="shared" si="1"/>
        <v>3.6510703483908955</v>
      </c>
    </row>
    <row r="61" spans="2:4" ht="18" customHeight="1" x14ac:dyDescent="0.45">
      <c r="B61" s="20">
        <v>0.38996199999999998</v>
      </c>
      <c r="C61" s="18">
        <f t="shared" si="0"/>
        <v>3.9994299258942654</v>
      </c>
      <c r="D61" s="18">
        <f t="shared" si="1"/>
        <v>3.7500538855283807</v>
      </c>
    </row>
    <row r="62" spans="2:4" ht="18" customHeight="1" x14ac:dyDescent="0.45">
      <c r="B62" s="20">
        <v>0.39996100000000001</v>
      </c>
      <c r="C62" s="18">
        <f t="shared" si="0"/>
        <v>4.0983910132021926</v>
      </c>
      <c r="D62" s="18">
        <f t="shared" si="1"/>
        <v>3.8490149728363079</v>
      </c>
    </row>
    <row r="63" spans="2:4" ht="18" customHeight="1" x14ac:dyDescent="0.45">
      <c r="B63" s="20">
        <v>0.40995999999999999</v>
      </c>
      <c r="C63" s="18">
        <f t="shared" si="0"/>
        <v>4.1973289153868869</v>
      </c>
      <c r="D63" s="18">
        <f t="shared" si="1"/>
        <v>3.9479528750210093</v>
      </c>
    </row>
    <row r="64" spans="2:4" ht="18" customHeight="1" x14ac:dyDescent="0.45">
      <c r="B64" s="20">
        <v>0.41995900000000003</v>
      </c>
      <c r="C64" s="18">
        <f t="shared" si="0"/>
        <v>4.296242909303853</v>
      </c>
      <c r="D64" s="18">
        <f t="shared" si="1"/>
        <v>4.0468668689379754</v>
      </c>
    </row>
    <row r="65" spans="2:4" ht="18" customHeight="1" x14ac:dyDescent="0.45">
      <c r="B65" s="20">
        <v>0.42995800000000001</v>
      </c>
      <c r="C65" s="18">
        <f t="shared" si="0"/>
        <v>4.3951322826106605</v>
      </c>
      <c r="D65" s="18">
        <f t="shared" si="1"/>
        <v>4.1457562422447793</v>
      </c>
    </row>
    <row r="66" spans="2:4" ht="18" customHeight="1" x14ac:dyDescent="0.45">
      <c r="B66" s="20">
        <v>0.43995699999999999</v>
      </c>
      <c r="C66" s="18">
        <f t="shared" si="0"/>
        <v>4.4939963326048371</v>
      </c>
      <c r="D66" s="18">
        <f t="shared" si="1"/>
        <v>4.244620292238956</v>
      </c>
    </row>
    <row r="67" spans="2:4" ht="18" customHeight="1" x14ac:dyDescent="0.45">
      <c r="B67" s="20">
        <v>0.44995600000000002</v>
      </c>
      <c r="C67" s="18">
        <f t="shared" si="0"/>
        <v>4.5928343652182981</v>
      </c>
      <c r="D67" s="18">
        <f t="shared" si="1"/>
        <v>4.3434583248524135</v>
      </c>
    </row>
    <row r="68" spans="2:4" ht="18" customHeight="1" x14ac:dyDescent="0.45">
      <c r="B68" s="20">
        <v>0.459955</v>
      </c>
      <c r="C68" s="18">
        <f t="shared" si="0"/>
        <v>4.6916456941442704</v>
      </c>
      <c r="D68" s="18">
        <f t="shared" si="1"/>
        <v>4.4422696537783892</v>
      </c>
    </row>
    <row r="69" spans="2:4" ht="18" customHeight="1" x14ac:dyDescent="0.45">
      <c r="B69" s="20">
        <v>0.46995399999999998</v>
      </c>
      <c r="C69" s="18">
        <f t="shared" si="0"/>
        <v>4.7904296400771109</v>
      </c>
      <c r="D69" s="18">
        <f t="shared" si="1"/>
        <v>4.5410535997112262</v>
      </c>
    </row>
    <row r="70" spans="2:4" ht="18" customHeight="1" x14ac:dyDescent="0.45">
      <c r="B70" s="20">
        <v>0.47995300000000002</v>
      </c>
      <c r="C70" s="18">
        <f t="shared" si="0"/>
        <v>4.8891855300485076</v>
      </c>
      <c r="D70" s="18">
        <f t="shared" si="1"/>
        <v>4.6398094896826265</v>
      </c>
    </row>
    <row r="71" spans="2:4" ht="18" customHeight="1" x14ac:dyDescent="0.45">
      <c r="B71" s="20">
        <v>0.489952</v>
      </c>
      <c r="C71" s="18">
        <f t="shared" si="0"/>
        <v>4.9879126968462906</v>
      </c>
      <c r="D71" s="18">
        <f t="shared" si="1"/>
        <v>4.738536656480413</v>
      </c>
    </row>
    <row r="72" spans="2:4" ht="18" customHeight="1" x14ac:dyDescent="0.45">
      <c r="B72" s="20">
        <v>0.49995099999999998</v>
      </c>
      <c r="C72" s="18">
        <f t="shared" si="0"/>
        <v>5.0866104785043227</v>
      </c>
      <c r="D72" s="18">
        <f t="shared" si="1"/>
        <v>4.8372344381384451</v>
      </c>
    </row>
    <row r="73" spans="2:4" ht="18" customHeight="1" x14ac:dyDescent="0.45">
      <c r="B73" s="20">
        <v>0.50995000000000001</v>
      </c>
      <c r="C73" s="18">
        <f t="shared" si="0"/>
        <v>5.1852782178537211</v>
      </c>
      <c r="D73" s="18">
        <f t="shared" si="1"/>
        <v>4.93590217748784</v>
      </c>
    </row>
    <row r="74" spans="2:4" ht="18" customHeight="1" x14ac:dyDescent="0.45">
      <c r="B74" s="20">
        <v>0.51994899999999999</v>
      </c>
      <c r="C74" s="18">
        <f t="shared" si="0"/>
        <v>5.2839152621269996</v>
      </c>
      <c r="D74" s="18">
        <f t="shared" si="1"/>
        <v>5.0345392217611149</v>
      </c>
    </row>
    <row r="75" spans="2:4" ht="18" customHeight="1" x14ac:dyDescent="0.45">
      <c r="B75" s="20">
        <v>0.52994799999999997</v>
      </c>
      <c r="C75" s="18">
        <f t="shared" si="0"/>
        <v>5.3825209626084707</v>
      </c>
      <c r="D75" s="18">
        <f t="shared" si="1"/>
        <v>5.133144922242586</v>
      </c>
    </row>
    <row r="76" spans="2:4" ht="18" customHeight="1" x14ac:dyDescent="0.45">
      <c r="B76" s="20">
        <v>0.53994699999999995</v>
      </c>
      <c r="C76" s="18">
        <f t="shared" si="0"/>
        <v>5.4810946743245204</v>
      </c>
      <c r="D76" s="18">
        <f t="shared" si="1"/>
        <v>5.2317186339586428</v>
      </c>
    </row>
    <row r="77" spans="2:4" ht="18" customHeight="1" x14ac:dyDescent="0.45">
      <c r="B77" s="20">
        <v>0.54994600000000005</v>
      </c>
      <c r="C77" s="18">
        <f t="shared" si="0"/>
        <v>5.5796357557689582</v>
      </c>
      <c r="D77" s="18">
        <f t="shared" si="1"/>
        <v>5.3302597154030806</v>
      </c>
    </row>
    <row r="78" spans="2:4" ht="18" customHeight="1" x14ac:dyDescent="0.45">
      <c r="B78" s="20">
        <v>0.55994500000000003</v>
      </c>
      <c r="C78" s="18">
        <f t="shared" si="0"/>
        <v>5.6781435686589781</v>
      </c>
      <c r="D78" s="18">
        <f t="shared" si="1"/>
        <v>5.4287675282931005</v>
      </c>
    </row>
    <row r="79" spans="2:4" ht="18" customHeight="1" x14ac:dyDescent="0.45">
      <c r="B79" s="20">
        <v>0.56994400000000001</v>
      </c>
      <c r="C79" s="18">
        <f t="shared" si="0"/>
        <v>5.776617477717874</v>
      </c>
      <c r="D79" s="18">
        <f t="shared" si="1"/>
        <v>5.5272414373519965</v>
      </c>
    </row>
    <row r="80" spans="2:4" ht="18" customHeight="1" x14ac:dyDescent="0.45">
      <c r="B80" s="20">
        <v>0.57994299999999999</v>
      </c>
      <c r="C80" s="18">
        <f t="shared" si="0"/>
        <v>5.8750568504814424</v>
      </c>
      <c r="D80" s="18">
        <f t="shared" si="1"/>
        <v>5.6256808101155613</v>
      </c>
    </row>
    <row r="81" spans="2:4" ht="18" customHeight="1" x14ac:dyDescent="0.45">
      <c r="B81" s="20">
        <v>0.58994199999999997</v>
      </c>
      <c r="C81" s="18">
        <f t="shared" si="0"/>
        <v>5.9734610571251316</v>
      </c>
      <c r="D81" s="18">
        <f t="shared" si="1"/>
        <v>5.7240850167592541</v>
      </c>
    </row>
    <row r="82" spans="2:4" ht="18" customHeight="1" x14ac:dyDescent="0.45">
      <c r="B82" s="20">
        <v>0.59994099999999995</v>
      </c>
      <c r="C82" s="18">
        <f t="shared" si="0"/>
        <v>6.071829470309595</v>
      </c>
      <c r="D82" s="18">
        <f t="shared" si="1"/>
        <v>5.8224534299437138</v>
      </c>
    </row>
    <row r="83" spans="2:4" ht="18" customHeight="1" x14ac:dyDescent="0.45">
      <c r="B83" s="20">
        <v>0.60994000000000004</v>
      </c>
      <c r="C83" s="18">
        <f t="shared" si="0"/>
        <v>6.1701614650424546</v>
      </c>
      <c r="D83" s="18">
        <f t="shared" si="1"/>
        <v>5.9207854246765734</v>
      </c>
    </row>
    <row r="84" spans="2:4" ht="18" customHeight="1" x14ac:dyDescent="0.45">
      <c r="B84" s="20">
        <v>0.61993900000000002</v>
      </c>
      <c r="C84" s="18">
        <f t="shared" si="0"/>
        <v>6.2684564185545035</v>
      </c>
      <c r="D84" s="18">
        <f t="shared" si="1"/>
        <v>6.019080378188626</v>
      </c>
    </row>
    <row r="85" spans="2:4" ht="18" customHeight="1" x14ac:dyDescent="0.45">
      <c r="B85" s="20">
        <v>0.629938</v>
      </c>
      <c r="C85" s="18">
        <f t="shared" si="0"/>
        <v>6.3667137101887796</v>
      </c>
      <c r="D85" s="18">
        <f t="shared" si="1"/>
        <v>6.117337669822895</v>
      </c>
    </row>
    <row r="86" spans="2:4" ht="18" customHeight="1" x14ac:dyDescent="0.45">
      <c r="B86" s="20">
        <v>0.63993699999999998</v>
      </c>
      <c r="C86" s="18">
        <f t="shared" si="0"/>
        <v>6.4649327213009435</v>
      </c>
      <c r="D86" s="18">
        <f t="shared" si="1"/>
        <v>6.2155566809350589</v>
      </c>
    </row>
    <row r="87" spans="2:4" ht="18" customHeight="1" x14ac:dyDescent="0.45">
      <c r="B87" s="20">
        <v>0.64993599999999996</v>
      </c>
      <c r="C87" s="18">
        <f t="shared" ref="C87:C122" si="2">$C$9*NORMDIST((LN($C$9/$C$4)+($C$11+B87*B87/2)*$C$5)/B87/SQRT($C$5),0,1,TRUE)-$C$4*EXP(-$C$11*$C$5)*NORMDIST((LN($C$9/$C$4)+($C$11+B87*B87/2)*$C$5)/B87/SQRT($C$5)-B87*SQRT($C$5),0,1,TRUE)</f>
        <v>6.5631128351699211</v>
      </c>
      <c r="D87" s="18">
        <f t="shared" ref="D87:D122" si="3" xml:space="preserve"> C87-$C$9+$C$4*EXP(-$C$11*$C$5)</f>
        <v>6.3137367948040364</v>
      </c>
    </row>
    <row r="88" spans="2:4" ht="18" customHeight="1" x14ac:dyDescent="0.45">
      <c r="B88" s="20">
        <v>0.65993500000000005</v>
      </c>
      <c r="C88" s="18">
        <f t="shared" si="2"/>
        <v>6.6612534369176544</v>
      </c>
      <c r="D88" s="18">
        <f t="shared" si="3"/>
        <v>6.4118773965517732</v>
      </c>
    </row>
    <row r="89" spans="2:4" ht="18" customHeight="1" x14ac:dyDescent="0.45">
      <c r="B89" s="20">
        <v>0.66993400000000003</v>
      </c>
      <c r="C89" s="18">
        <f t="shared" si="2"/>
        <v>6.7593539134368683</v>
      </c>
      <c r="D89" s="18">
        <f t="shared" si="3"/>
        <v>6.5099778730709872</v>
      </c>
    </row>
    <row r="90" spans="2:4" ht="18" customHeight="1" x14ac:dyDescent="0.45">
      <c r="B90" s="20">
        <v>0.67993300000000001</v>
      </c>
      <c r="C90" s="18">
        <f t="shared" si="2"/>
        <v>6.8574136533263221</v>
      </c>
      <c r="D90" s="18">
        <f t="shared" si="3"/>
        <v>6.6080376129604375</v>
      </c>
    </row>
    <row r="91" spans="2:4" ht="18" customHeight="1" x14ac:dyDescent="0.45">
      <c r="B91" s="20">
        <v>0.68993199999999999</v>
      </c>
      <c r="C91" s="18">
        <f t="shared" si="2"/>
        <v>6.9554320468325095</v>
      </c>
      <c r="D91" s="18">
        <f t="shared" si="3"/>
        <v>6.7060560064666319</v>
      </c>
    </row>
    <row r="92" spans="2:4" ht="18" customHeight="1" x14ac:dyDescent="0.45">
      <c r="B92" s="20">
        <v>0.69993099999999997</v>
      </c>
      <c r="C92" s="18">
        <f t="shared" si="2"/>
        <v>7.0534084857972488</v>
      </c>
      <c r="D92" s="18">
        <f t="shared" si="3"/>
        <v>6.8040324454313676</v>
      </c>
    </row>
    <row r="93" spans="2:4" ht="18" customHeight="1" x14ac:dyDescent="0.45">
      <c r="B93" s="20">
        <v>0.70992999999999995</v>
      </c>
      <c r="C93" s="18">
        <f t="shared" si="2"/>
        <v>7.1513423636106523</v>
      </c>
      <c r="D93" s="18">
        <f t="shared" si="3"/>
        <v>6.9019663232447712</v>
      </c>
    </row>
    <row r="94" spans="2:4" ht="18" customHeight="1" x14ac:dyDescent="0.45">
      <c r="B94" s="20">
        <v>0.71992900000000004</v>
      </c>
      <c r="C94" s="18">
        <f t="shared" si="2"/>
        <v>7.2492330751688847</v>
      </c>
      <c r="D94" s="18">
        <f t="shared" si="3"/>
        <v>6.9998570348030071</v>
      </c>
    </row>
    <row r="95" spans="2:4" ht="18" customHeight="1" x14ac:dyDescent="0.45">
      <c r="B95" s="20">
        <v>0.72992800000000002</v>
      </c>
      <c r="C95" s="18">
        <f t="shared" si="2"/>
        <v>7.3470800168361912</v>
      </c>
      <c r="D95" s="18">
        <f t="shared" si="3"/>
        <v>7.0977039764703065</v>
      </c>
    </row>
    <row r="96" spans="2:4" ht="18" customHeight="1" x14ac:dyDescent="0.45">
      <c r="B96" s="20">
        <v>0.739927</v>
      </c>
      <c r="C96" s="18">
        <f t="shared" si="2"/>
        <v>7.4448825864109374</v>
      </c>
      <c r="D96" s="18">
        <f t="shared" si="3"/>
        <v>7.1955065460450598</v>
      </c>
    </row>
    <row r="97" spans="2:4" ht="18" customHeight="1" x14ac:dyDescent="0.45">
      <c r="B97" s="20">
        <v>0.74992599999999998</v>
      </c>
      <c r="C97" s="18">
        <f t="shared" si="2"/>
        <v>7.5426401830951342</v>
      </c>
      <c r="D97" s="18">
        <f t="shared" si="3"/>
        <v>7.2932641427292495</v>
      </c>
    </row>
    <row r="98" spans="2:4" ht="18" customHeight="1" x14ac:dyDescent="0.45">
      <c r="B98" s="20">
        <v>0.75992499999999996</v>
      </c>
      <c r="C98" s="18">
        <f t="shared" si="2"/>
        <v>7.640352207467231</v>
      </c>
      <c r="D98" s="18">
        <f t="shared" si="3"/>
        <v>7.3909761671013499</v>
      </c>
    </row>
    <row r="99" spans="2:4" ht="18" customHeight="1" x14ac:dyDescent="0.45">
      <c r="B99" s="20">
        <v>0.76992400000000005</v>
      </c>
      <c r="C99" s="18">
        <f t="shared" si="2"/>
        <v>7.7380180614578009</v>
      </c>
      <c r="D99" s="18">
        <f t="shared" si="3"/>
        <v>7.4886420210919198</v>
      </c>
    </row>
    <row r="100" spans="2:4" ht="18" customHeight="1" x14ac:dyDescent="0.45">
      <c r="B100" s="20">
        <v>0.77992300000000003</v>
      </c>
      <c r="C100" s="18">
        <f t="shared" si="2"/>
        <v>7.8356371483279226</v>
      </c>
      <c r="D100" s="18">
        <f t="shared" si="3"/>
        <v>7.5862611079620379</v>
      </c>
    </row>
    <row r="101" spans="2:4" ht="18" customHeight="1" x14ac:dyDescent="0.45">
      <c r="B101" s="20">
        <v>0.78992200000000001</v>
      </c>
      <c r="C101" s="18">
        <f t="shared" si="2"/>
        <v>7.9332088726499457</v>
      </c>
      <c r="D101" s="18">
        <f t="shared" si="3"/>
        <v>7.683832832284061</v>
      </c>
    </row>
    <row r="102" spans="2:4" ht="18" customHeight="1" x14ac:dyDescent="0.45">
      <c r="B102" s="20">
        <v>0.79992099999999999</v>
      </c>
      <c r="C102" s="18">
        <f t="shared" si="2"/>
        <v>8.0307326402905375</v>
      </c>
      <c r="D102" s="18">
        <f t="shared" si="3"/>
        <v>7.7813565999246563</v>
      </c>
    </row>
    <row r="103" spans="2:4" ht="18" customHeight="1" x14ac:dyDescent="0.45">
      <c r="B103" s="20">
        <v>0.80991999999999997</v>
      </c>
      <c r="C103" s="18">
        <f t="shared" si="2"/>
        <v>8.1282078583956405</v>
      </c>
      <c r="D103" s="18">
        <f t="shared" si="3"/>
        <v>7.8788318180297594</v>
      </c>
    </row>
    <row r="104" spans="2:4" ht="18" customHeight="1" x14ac:dyDescent="0.45">
      <c r="B104" s="20">
        <v>0.81991899999999995</v>
      </c>
      <c r="C104" s="18">
        <f t="shared" si="2"/>
        <v>8.2256339353773669</v>
      </c>
      <c r="D104" s="18">
        <f t="shared" si="3"/>
        <v>7.9762578950114857</v>
      </c>
    </row>
    <row r="105" spans="2:4" ht="18" customHeight="1" x14ac:dyDescent="0.45">
      <c r="B105" s="20">
        <v>0.82991800000000004</v>
      </c>
      <c r="C105" s="18">
        <f t="shared" si="2"/>
        <v>8.3230102809025333</v>
      </c>
      <c r="D105" s="18">
        <f t="shared" si="3"/>
        <v>8.0736342405366557</v>
      </c>
    </row>
    <row r="106" spans="2:4" ht="18" customHeight="1" x14ac:dyDescent="0.45">
      <c r="B106" s="20">
        <v>0.83991700000000002</v>
      </c>
      <c r="C106" s="18">
        <f t="shared" si="2"/>
        <v>8.4203363058827279</v>
      </c>
      <c r="D106" s="18">
        <f t="shared" si="3"/>
        <v>8.1709602655168467</v>
      </c>
    </row>
    <row r="107" spans="2:4" ht="18" customHeight="1" x14ac:dyDescent="0.45">
      <c r="B107" s="20">
        <v>0.849916</v>
      </c>
      <c r="C107" s="18">
        <f t="shared" si="2"/>
        <v>8.5176114224657979</v>
      </c>
      <c r="D107" s="18">
        <f t="shared" si="3"/>
        <v>8.2682353820999168</v>
      </c>
    </row>
    <row r="108" spans="2:4" ht="18" customHeight="1" x14ac:dyDescent="0.45">
      <c r="B108" s="20">
        <v>0.85991499999999998</v>
      </c>
      <c r="C108" s="18">
        <f t="shared" si="2"/>
        <v>8.6148350440286734</v>
      </c>
      <c r="D108" s="18">
        <f t="shared" si="3"/>
        <v>8.3654590036627923</v>
      </c>
    </row>
    <row r="109" spans="2:4" ht="18" customHeight="1" x14ac:dyDescent="0.45">
      <c r="B109" s="20">
        <v>0.86991399999999997</v>
      </c>
      <c r="C109" s="18">
        <f t="shared" si="2"/>
        <v>8.7120065851712774</v>
      </c>
      <c r="D109" s="18">
        <f t="shared" si="3"/>
        <v>8.4626305448053998</v>
      </c>
    </row>
    <row r="110" spans="2:4" ht="18" customHeight="1" x14ac:dyDescent="0.45">
      <c r="B110" s="20">
        <v>0.87991299999999995</v>
      </c>
      <c r="C110" s="18">
        <f t="shared" si="2"/>
        <v>8.8091254617116448</v>
      </c>
      <c r="D110" s="18">
        <f t="shared" si="3"/>
        <v>8.5597494213457637</v>
      </c>
    </row>
    <row r="111" spans="2:4" ht="18" customHeight="1" x14ac:dyDescent="0.45">
      <c r="B111" s="20">
        <v>0.88991200000000004</v>
      </c>
      <c r="C111" s="18">
        <f t="shared" si="2"/>
        <v>8.906191090681947</v>
      </c>
      <c r="D111" s="18">
        <f t="shared" si="3"/>
        <v>8.6568150503160624</v>
      </c>
    </row>
    <row r="112" spans="2:4" ht="18" customHeight="1" x14ac:dyDescent="0.45">
      <c r="B112" s="20">
        <v>0.89991100000000002</v>
      </c>
      <c r="C112" s="18">
        <f t="shared" si="2"/>
        <v>9.003202890325479</v>
      </c>
      <c r="D112" s="18">
        <f t="shared" si="3"/>
        <v>8.7538268499596015</v>
      </c>
    </row>
    <row r="113" spans="2:4" ht="18" customHeight="1" x14ac:dyDescent="0.45">
      <c r="B113" s="20">
        <v>0.90991</v>
      </c>
      <c r="C113" s="18">
        <f t="shared" si="2"/>
        <v>9.1001602800945243</v>
      </c>
      <c r="D113" s="18">
        <f t="shared" si="3"/>
        <v>8.8507842397286467</v>
      </c>
    </row>
    <row r="114" spans="2:4" ht="18" customHeight="1" x14ac:dyDescent="0.45">
      <c r="B114" s="20">
        <v>0.91990899999999998</v>
      </c>
      <c r="C114" s="18">
        <f t="shared" si="2"/>
        <v>9.1970626806489228</v>
      </c>
      <c r="D114" s="18">
        <f t="shared" si="3"/>
        <v>8.9476866402830453</v>
      </c>
    </row>
    <row r="115" spans="2:4" ht="18" customHeight="1" x14ac:dyDescent="0.45">
      <c r="B115" s="20">
        <v>0.92990799999999996</v>
      </c>
      <c r="C115" s="18">
        <f t="shared" si="2"/>
        <v>9.293909513855418</v>
      </c>
      <c r="D115" s="18">
        <f t="shared" si="3"/>
        <v>9.0445334734895368</v>
      </c>
    </row>
    <row r="116" spans="2:4" ht="18" customHeight="1" x14ac:dyDescent="0.45">
      <c r="B116" s="20">
        <v>0.93990700000000005</v>
      </c>
      <c r="C116" s="18">
        <f t="shared" si="2"/>
        <v>9.3907002027876558</v>
      </c>
      <c r="D116" s="18">
        <f t="shared" si="3"/>
        <v>9.1413241624217747</v>
      </c>
    </row>
    <row r="117" spans="2:4" ht="18" customHeight="1" x14ac:dyDescent="0.45">
      <c r="B117" s="20">
        <v>0.94990600000000003</v>
      </c>
      <c r="C117" s="18">
        <f t="shared" si="2"/>
        <v>9.4874341717267932</v>
      </c>
      <c r="D117" s="18">
        <f t="shared" si="3"/>
        <v>9.2380581313609085</v>
      </c>
    </row>
    <row r="118" spans="2:4" ht="18" customHeight="1" x14ac:dyDescent="0.45">
      <c r="B118" s="20">
        <v>0.95990500000000001</v>
      </c>
      <c r="C118" s="18">
        <f t="shared" si="2"/>
        <v>9.5841108461626483</v>
      </c>
      <c r="D118" s="18">
        <f t="shared" si="3"/>
        <v>9.3347348057967636</v>
      </c>
    </row>
    <row r="119" spans="2:4" ht="18" customHeight="1" x14ac:dyDescent="0.45">
      <c r="B119" s="20">
        <v>0.96990399999999999</v>
      </c>
      <c r="C119" s="18">
        <f t="shared" si="2"/>
        <v>9.6807296527953994</v>
      </c>
      <c r="D119" s="18">
        <f t="shared" si="3"/>
        <v>9.4313536124295183</v>
      </c>
    </row>
    <row r="120" spans="2:4" ht="18" customHeight="1" x14ac:dyDescent="0.45">
      <c r="B120" s="20">
        <v>0.97990299999999997</v>
      </c>
      <c r="C120" s="18">
        <f t="shared" si="2"/>
        <v>9.7772900195377765</v>
      </c>
      <c r="D120" s="18">
        <f t="shared" si="3"/>
        <v>9.5279139791718919</v>
      </c>
    </row>
    <row r="121" spans="2:4" ht="18" customHeight="1" x14ac:dyDescent="0.45">
      <c r="B121" s="20">
        <v>0.98990199999999995</v>
      </c>
      <c r="C121" s="18">
        <f t="shared" si="2"/>
        <v>9.8737913755176372</v>
      </c>
      <c r="D121" s="18">
        <f t="shared" si="3"/>
        <v>9.6244153351517596</v>
      </c>
    </row>
    <row r="122" spans="2:4" ht="18" customHeight="1" x14ac:dyDescent="0.45">
      <c r="B122" s="20">
        <v>0.99990100000000004</v>
      </c>
      <c r="C122" s="18">
        <f t="shared" si="2"/>
        <v>9.970233151081036</v>
      </c>
      <c r="D122" s="18">
        <f t="shared" si="3"/>
        <v>9.7208571107151514</v>
      </c>
    </row>
  </sheetData>
  <mergeCells count="1">
    <mergeCell ref="B19:D19"/>
  </mergeCells>
  <phoneticPr fontId="0" type="noConversion"/>
  <pageMargins left="0.75" right="0.75" top="1" bottom="1" header="0.5" footer="0.5"/>
  <pageSetup paperSize="263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</vt:vector>
  </HeadingPairs>
  <TitlesOfParts>
    <vt:vector size="3" baseType="lpstr">
      <vt:lpstr>Data and option pricing</vt:lpstr>
      <vt:lpstr>Fig. Call option and volatility</vt:lpstr>
      <vt:lpstr>Fig. Put option volatility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Francois Longin</dc:creator>
  <cp:keywords/>
  <dc:description/>
  <cp:lastModifiedBy>Longin</cp:lastModifiedBy>
  <cp:lastPrinted>2005-07-09T17:20:15Z</cp:lastPrinted>
  <dcterms:created xsi:type="dcterms:W3CDTF">1997-12-07T21:59:52Z</dcterms:created>
  <dcterms:modified xsi:type="dcterms:W3CDTF">2022-05-15T20:01:19Z</dcterms:modified>
</cp:coreProperties>
</file>