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yati/Desktop/"/>
    </mc:Choice>
  </mc:AlternateContent>
  <xr:revisionPtr revIDLastSave="0" documentId="8_{054715C9-68D1-5C41-997C-EABD013715AF}" xr6:coauthVersionLast="36" xr6:coauthVersionMax="36" xr10:uidLastSave="{00000000-0000-0000-0000-000000000000}"/>
  <bookViews>
    <workbookView xWindow="0" yWindow="0" windowWidth="25600" windowHeight="16000" tabRatio="894" firstSheet="4" activeTab="4" xr2:uid="{00000000-000D-0000-FFFF-FFFF00000000}"/>
  </bookViews>
  <sheets>
    <sheet name="Estimation GARCH model" sheetId="1" r:id="rId1"/>
    <sheet name="Fig. Historical returns" sheetId="6" r:id="rId2"/>
    <sheet name="Fig. Historical GARCH vol" sheetId="2" r:id="rId3"/>
    <sheet name="Simulation GARCH model" sheetId="3" r:id="rId4"/>
    <sheet name="Fig. Simulated GARCH returns" sheetId="5" r:id="rId5"/>
    <sheet name="Fig. Simulated GARCH vol" sheetId="7" r:id="rId6"/>
    <sheet name="VaR Computation" sheetId="8" r:id="rId7"/>
    <sheet name="Fig. Simulated ret. histogram" sheetId="9" r:id="rId8"/>
  </sheets>
  <definedNames>
    <definedName name="solver_adj" localSheetId="0" hidden="1">'Estimation GARCH model'!$M$6:$M$8</definedName>
    <definedName name="solver_adj" localSheetId="3" hidden="1">'Simulation GARCH model'!#REF!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ng" localSheetId="0" hidden="1">1</definedName>
    <definedName name="solver_eng" localSheetId="3" hidden="1">1</definedName>
    <definedName name="solver_itr" localSheetId="0" hidden="1">2147483647</definedName>
    <definedName name="solver_itr" localSheetId="3" hidden="1">2147483647</definedName>
    <definedName name="solver_lhs1" localSheetId="0" hidden="1">'Estimation GARCH model'!$J$6</definedName>
    <definedName name="solver_lhs1" localSheetId="3" hidden="1">'Simulation GARCH model'!$G$6</definedName>
    <definedName name="solver_lhs2" localSheetId="0" hidden="1">'Estimation GARCH model'!$J$8</definedName>
    <definedName name="solver_lhs2" localSheetId="3" hidden="1">'Simulation GARCH model'!$G$8</definedName>
    <definedName name="solver_lhs3" localSheetId="0" hidden="1">'Estimation GARCH model'!$J$8</definedName>
    <definedName name="solver_lhs3" localSheetId="3" hidden="1">'Simulation GARCH model'!$G$8</definedName>
    <definedName name="solver_lhs4" localSheetId="0" hidden="1">'Estimation GARCH model'!$J$7</definedName>
    <definedName name="solver_lhs4" localSheetId="3" hidden="1">'Simulation GARCH model'!$G$7</definedName>
    <definedName name="solver_lhs5" localSheetId="0" hidden="1">'Estimation GARCH model'!$J$7</definedName>
    <definedName name="solver_lhs5" localSheetId="3" hidden="1">'Simulation GARCH model'!$G$7</definedName>
    <definedName name="solver_lin" localSheetId="0" hidden="1">2</definedName>
    <definedName name="solver_lin" localSheetId="3" hidden="1">2</definedName>
    <definedName name="solver_mip" localSheetId="0" hidden="1">2147483647</definedName>
    <definedName name="solver_mip" localSheetId="3" hidden="1">2147483647</definedName>
    <definedName name="solver_mni" localSheetId="0" hidden="1">30</definedName>
    <definedName name="solver_mni" localSheetId="3" hidden="1">30</definedName>
    <definedName name="solver_mrt" localSheetId="0" hidden="1">0.075</definedName>
    <definedName name="solver_mrt" localSheetId="3" hidden="1">0.075</definedName>
    <definedName name="solver_msl" localSheetId="0" hidden="1">2</definedName>
    <definedName name="solver_msl" localSheetId="3" hidden="1">2</definedName>
    <definedName name="solver_neg" localSheetId="0" hidden="1">1</definedName>
    <definedName name="solver_neg" localSheetId="3" hidden="1">1</definedName>
    <definedName name="solver_nod" localSheetId="0" hidden="1">2147483647</definedName>
    <definedName name="solver_nod" localSheetId="3" hidden="1">2147483647</definedName>
    <definedName name="solver_num" localSheetId="0" hidden="1">5</definedName>
    <definedName name="solver_num" localSheetId="3" hidden="1">5</definedName>
    <definedName name="solver_opt" localSheetId="0" hidden="1">'Estimation GARCH model'!$J$11</definedName>
    <definedName name="solver_opt" localSheetId="3" hidden="1">'Simulation GARCH model'!$G$11</definedName>
    <definedName name="solver_pre" localSheetId="0" hidden="1">0.000001</definedName>
    <definedName name="solver_pre" localSheetId="3" hidden="1">0.000001</definedName>
    <definedName name="solver_rbv" localSheetId="0" hidden="1">1</definedName>
    <definedName name="solver_rbv" localSheetId="3" hidden="1">1</definedName>
    <definedName name="solver_rel1" localSheetId="0" hidden="1">3</definedName>
    <definedName name="solver_rel1" localSheetId="3" hidden="1">3</definedName>
    <definedName name="solver_rel2" localSheetId="0" hidden="1">1</definedName>
    <definedName name="solver_rel2" localSheetId="3" hidden="1">1</definedName>
    <definedName name="solver_rel3" localSheetId="0" hidden="1">3</definedName>
    <definedName name="solver_rel3" localSheetId="3" hidden="1">3</definedName>
    <definedName name="solver_rel4" localSheetId="0" hidden="1">1</definedName>
    <definedName name="solver_rel4" localSheetId="3" hidden="1">1</definedName>
    <definedName name="solver_rel5" localSheetId="0" hidden="1">3</definedName>
    <definedName name="solver_rel5" localSheetId="3" hidden="1">3</definedName>
    <definedName name="solver_rhs1" localSheetId="0" hidden="1">0</definedName>
    <definedName name="solver_rhs1" localSheetId="3" hidden="1">0</definedName>
    <definedName name="solver_rhs2" localSheetId="0" hidden="1">1</definedName>
    <definedName name="solver_rhs2" localSheetId="3" hidden="1">1</definedName>
    <definedName name="solver_rhs3" localSheetId="0" hidden="1">0</definedName>
    <definedName name="solver_rhs3" localSheetId="3" hidden="1">0</definedName>
    <definedName name="solver_rhs4" localSheetId="0" hidden="1">1</definedName>
    <definedName name="solver_rhs4" localSheetId="3" hidden="1">1</definedName>
    <definedName name="solver_rhs5" localSheetId="0" hidden="1">0</definedName>
    <definedName name="solver_rhs5" localSheetId="3" hidden="1">0</definedName>
    <definedName name="solver_rlx" localSheetId="0" hidden="1">1</definedName>
    <definedName name="solver_rlx" localSheetId="3" hidden="1">1</definedName>
    <definedName name="solver_rsd" localSheetId="0" hidden="1">0</definedName>
    <definedName name="solver_rsd" localSheetId="3" hidden="1">0</definedName>
    <definedName name="solver_scl" localSheetId="0" hidden="1">2</definedName>
    <definedName name="solver_scl" localSheetId="3" hidden="1">2</definedName>
    <definedName name="solver_sho" localSheetId="0" hidden="1">2</definedName>
    <definedName name="solver_sho" localSheetId="3" hidden="1">2</definedName>
    <definedName name="solver_ssz" localSheetId="0" hidden="1">100</definedName>
    <definedName name="solver_ssz" localSheetId="3" hidden="1">100</definedName>
    <definedName name="solver_tim" localSheetId="0" hidden="1">2147483647</definedName>
    <definedName name="solver_tim" localSheetId="3" hidden="1">2147483647</definedName>
    <definedName name="solver_tol" localSheetId="0" hidden="1">0.01</definedName>
    <definedName name="solver_tol" localSheetId="3" hidden="1">0.01</definedName>
    <definedName name="solver_typ" localSheetId="0" hidden="1">1</definedName>
    <definedName name="solver_typ" localSheetId="3" hidden="1">1</definedName>
    <definedName name="solver_val" localSheetId="0" hidden="1">0</definedName>
    <definedName name="solver_val" localSheetId="3" hidden="1">0</definedName>
    <definedName name="solver_ver" localSheetId="0" hidden="1">2</definedName>
    <definedName name="solver_ver" localSheetId="3" hidden="1">2</definedName>
  </definedNames>
  <calcPr calcId="191029"/>
</workbook>
</file>

<file path=xl/calcChain.xml><?xml version="1.0" encoding="utf-8"?>
<calcChain xmlns="http://schemas.openxmlformats.org/spreadsheetml/2006/main">
  <c r="C30" i="8" l="1"/>
  <c r="D4" i="8" l="1"/>
  <c r="D28" i="8"/>
  <c r="D25" i="8"/>
  <c r="D21" i="8"/>
  <c r="D17" i="8"/>
  <c r="D13" i="8"/>
  <c r="D9" i="8"/>
  <c r="D5" i="8"/>
  <c r="D24" i="8"/>
  <c r="D20" i="8"/>
  <c r="D16" i="8"/>
  <c r="D12" i="8"/>
  <c r="D8" i="8"/>
  <c r="D27" i="8"/>
  <c r="D23" i="8"/>
  <c r="D19" i="8"/>
  <c r="D15" i="8"/>
  <c r="D11" i="8"/>
  <c r="D7" i="8"/>
  <c r="D26" i="8"/>
  <c r="D22" i="8"/>
  <c r="D18" i="8"/>
  <c r="D14" i="8"/>
  <c r="D10" i="8"/>
  <c r="D6" i="8"/>
  <c r="C725" i="1"/>
  <c r="J7" i="1"/>
  <c r="G7" i="3" s="1"/>
  <c r="J8" i="1"/>
  <c r="G8" i="3" s="1"/>
  <c r="J6" i="1"/>
  <c r="G6" i="3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5" i="1"/>
  <c r="D6" i="1" s="1"/>
  <c r="E6" i="1" l="1"/>
  <c r="B4" i="3"/>
  <c r="J5" i="1"/>
  <c r="G5" i="3" s="1"/>
  <c r="C4" i="3" s="1"/>
  <c r="M5" i="1"/>
  <c r="G6" i="1"/>
  <c r="D7" i="1"/>
  <c r="B5" i="3" l="1"/>
  <c r="B6" i="3" s="1"/>
  <c r="C6" i="3" s="1"/>
  <c r="D4" i="3"/>
  <c r="E7" i="1"/>
  <c r="G7" i="1"/>
  <c r="D8" i="1"/>
  <c r="C5" i="3" l="1"/>
  <c r="D5" i="3"/>
  <c r="B7" i="3"/>
  <c r="D6" i="3"/>
  <c r="E8" i="1"/>
  <c r="G8" i="1"/>
  <c r="D9" i="1"/>
  <c r="B8" i="3" l="1"/>
  <c r="D7" i="3"/>
  <c r="C7" i="3"/>
  <c r="D10" i="1"/>
  <c r="G10" i="1" s="1"/>
  <c r="G9" i="1"/>
  <c r="E9" i="1"/>
  <c r="D8" i="3" l="1"/>
  <c r="B9" i="3"/>
  <c r="C8" i="3"/>
  <c r="E10" i="1"/>
  <c r="D11" i="1"/>
  <c r="G11" i="1" s="1"/>
  <c r="B10" i="3" l="1"/>
  <c r="D9" i="3"/>
  <c r="C9" i="3"/>
  <c r="D12" i="1"/>
  <c r="G12" i="1" s="1"/>
  <c r="E11" i="1"/>
  <c r="D10" i="3" l="1"/>
  <c r="C10" i="3"/>
  <c r="B11" i="3"/>
  <c r="D13" i="1"/>
  <c r="G13" i="1" s="1"/>
  <c r="E12" i="1"/>
  <c r="D11" i="3" l="1"/>
  <c r="C11" i="3"/>
  <c r="B12" i="3"/>
  <c r="D14" i="1"/>
  <c r="G14" i="1" s="1"/>
  <c r="E13" i="1"/>
  <c r="D12" i="3" l="1"/>
  <c r="C12" i="3"/>
  <c r="B13" i="3"/>
  <c r="E14" i="1"/>
  <c r="D15" i="1"/>
  <c r="G15" i="1" s="1"/>
  <c r="D13" i="3" l="1"/>
  <c r="C13" i="3"/>
  <c r="B14" i="3"/>
  <c r="E15" i="1"/>
  <c r="D16" i="1"/>
  <c r="G16" i="1" s="1"/>
  <c r="D14" i="3" l="1"/>
  <c r="C14" i="3"/>
  <c r="B15" i="3"/>
  <c r="E16" i="1"/>
  <c r="D17" i="1"/>
  <c r="G17" i="1" s="1"/>
  <c r="D15" i="3" l="1"/>
  <c r="C15" i="3"/>
  <c r="B16" i="3"/>
  <c r="E17" i="1"/>
  <c r="D18" i="1"/>
  <c r="G18" i="1" s="1"/>
  <c r="D16" i="3" l="1"/>
  <c r="C16" i="3"/>
  <c r="B17" i="3"/>
  <c r="E18" i="1"/>
  <c r="D19" i="1"/>
  <c r="G19" i="1" s="1"/>
  <c r="D17" i="3" l="1"/>
  <c r="C17" i="3"/>
  <c r="B18" i="3"/>
  <c r="E19" i="1"/>
  <c r="D20" i="1"/>
  <c r="G20" i="1" s="1"/>
  <c r="D18" i="3" l="1"/>
  <c r="C18" i="3"/>
  <c r="B19" i="3"/>
  <c r="E20" i="1"/>
  <c r="D21" i="1"/>
  <c r="G21" i="1" s="1"/>
  <c r="D19" i="3" l="1"/>
  <c r="B20" i="3"/>
  <c r="C19" i="3"/>
  <c r="E21" i="1"/>
  <c r="D22" i="1"/>
  <c r="G22" i="1" s="1"/>
  <c r="D20" i="3" l="1"/>
  <c r="C20" i="3"/>
  <c r="B21" i="3"/>
  <c r="D23" i="1"/>
  <c r="G23" i="1" s="1"/>
  <c r="E22" i="1"/>
  <c r="D24" i="1"/>
  <c r="G24" i="1" s="1"/>
  <c r="E23" i="1"/>
  <c r="D21" i="3" l="1"/>
  <c r="B22" i="3"/>
  <c r="C21" i="3"/>
  <c r="D25" i="1"/>
  <c r="G25" i="1" s="1"/>
  <c r="E24" i="1"/>
  <c r="D22" i="3" l="1"/>
  <c r="C22" i="3"/>
  <c r="B23" i="3"/>
  <c r="D26" i="1"/>
  <c r="G26" i="1" s="1"/>
  <c r="E25" i="1"/>
  <c r="D23" i="3" l="1"/>
  <c r="C23" i="3"/>
  <c r="B24" i="3"/>
  <c r="D27" i="1"/>
  <c r="G27" i="1" s="1"/>
  <c r="E26" i="1"/>
  <c r="D24" i="3" l="1"/>
  <c r="B25" i="3"/>
  <c r="C24" i="3"/>
  <c r="D28" i="1"/>
  <c r="G28" i="1" s="1"/>
  <c r="E27" i="1"/>
  <c r="D25" i="3" l="1"/>
  <c r="C25" i="3"/>
  <c r="B26" i="3"/>
  <c r="D29" i="1"/>
  <c r="G29" i="1" s="1"/>
  <c r="E28" i="1"/>
  <c r="D26" i="3" l="1"/>
  <c r="B27" i="3"/>
  <c r="C26" i="3"/>
  <c r="D30" i="1"/>
  <c r="G30" i="1" s="1"/>
  <c r="E29" i="1"/>
  <c r="D27" i="3" l="1"/>
  <c r="C27" i="3"/>
  <c r="B28" i="3"/>
  <c r="D31" i="1"/>
  <c r="G31" i="1" s="1"/>
  <c r="E30" i="1"/>
  <c r="D28" i="3" l="1"/>
  <c r="C28" i="3"/>
  <c r="B29" i="3"/>
  <c r="D32" i="1"/>
  <c r="G32" i="1" s="1"/>
  <c r="E31" i="1"/>
  <c r="D29" i="3" l="1"/>
  <c r="C29" i="3"/>
  <c r="B30" i="3"/>
  <c r="D33" i="1"/>
  <c r="G33" i="1" s="1"/>
  <c r="E32" i="1"/>
  <c r="D30" i="3" l="1"/>
  <c r="C30" i="3"/>
  <c r="B31" i="3"/>
  <c r="D34" i="1"/>
  <c r="G34" i="1" s="1"/>
  <c r="E33" i="1"/>
  <c r="D31" i="3" l="1"/>
  <c r="C31" i="3"/>
  <c r="B32" i="3"/>
  <c r="D35" i="1"/>
  <c r="G35" i="1" s="1"/>
  <c r="E34" i="1"/>
  <c r="D32" i="3" l="1"/>
  <c r="C32" i="3"/>
  <c r="B33" i="3"/>
  <c r="D36" i="1"/>
  <c r="G36" i="1" s="1"/>
  <c r="E35" i="1"/>
  <c r="D33" i="3" l="1"/>
  <c r="C33" i="3"/>
  <c r="B34" i="3"/>
  <c r="D37" i="1"/>
  <c r="G37" i="1" s="1"/>
  <c r="E36" i="1"/>
  <c r="D34" i="3" l="1"/>
  <c r="C34" i="3"/>
  <c r="B35" i="3"/>
  <c r="D38" i="1"/>
  <c r="G38" i="1" s="1"/>
  <c r="E37" i="1"/>
  <c r="D35" i="3" l="1"/>
  <c r="C35" i="3"/>
  <c r="B36" i="3"/>
  <c r="D39" i="1"/>
  <c r="G39" i="1" s="1"/>
  <c r="E38" i="1"/>
  <c r="D36" i="3" l="1"/>
  <c r="C36" i="3"/>
  <c r="B37" i="3"/>
  <c r="D40" i="1"/>
  <c r="G40" i="1" s="1"/>
  <c r="E39" i="1"/>
  <c r="D37" i="3" l="1"/>
  <c r="C37" i="3"/>
  <c r="B38" i="3"/>
  <c r="D41" i="1"/>
  <c r="G41" i="1" s="1"/>
  <c r="E40" i="1"/>
  <c r="D38" i="3" l="1"/>
  <c r="C38" i="3"/>
  <c r="B39" i="3"/>
  <c r="D42" i="1"/>
  <c r="G42" i="1" s="1"/>
  <c r="E41" i="1"/>
  <c r="D39" i="3" l="1"/>
  <c r="C39" i="3"/>
  <c r="B40" i="3"/>
  <c r="D43" i="1"/>
  <c r="G43" i="1" s="1"/>
  <c r="E42" i="1"/>
  <c r="D40" i="3" l="1"/>
  <c r="C40" i="3"/>
  <c r="B41" i="3"/>
  <c r="D44" i="1"/>
  <c r="G44" i="1" s="1"/>
  <c r="E43" i="1"/>
  <c r="D41" i="3" l="1"/>
  <c r="C41" i="3"/>
  <c r="B42" i="3"/>
  <c r="D45" i="1"/>
  <c r="G45" i="1" s="1"/>
  <c r="E44" i="1"/>
  <c r="D42" i="3" l="1"/>
  <c r="C42" i="3"/>
  <c r="B43" i="3"/>
  <c r="D46" i="1"/>
  <c r="G46" i="1" s="1"/>
  <c r="E45" i="1"/>
  <c r="D43" i="3" l="1"/>
  <c r="C43" i="3"/>
  <c r="B44" i="3"/>
  <c r="D47" i="1"/>
  <c r="G47" i="1" s="1"/>
  <c r="E46" i="1"/>
  <c r="D44" i="3" l="1"/>
  <c r="C44" i="3"/>
  <c r="B45" i="3"/>
  <c r="D48" i="1"/>
  <c r="G48" i="1" s="1"/>
  <c r="E47" i="1"/>
  <c r="D45" i="3" l="1"/>
  <c r="B46" i="3"/>
  <c r="C45" i="3"/>
  <c r="D49" i="1"/>
  <c r="G49" i="1" s="1"/>
  <c r="E48" i="1"/>
  <c r="D46" i="3" l="1"/>
  <c r="C46" i="3"/>
  <c r="B47" i="3"/>
  <c r="D50" i="1"/>
  <c r="G50" i="1" s="1"/>
  <c r="E49" i="1"/>
  <c r="D47" i="3" l="1"/>
  <c r="C47" i="3"/>
  <c r="B48" i="3"/>
  <c r="D51" i="1"/>
  <c r="G51" i="1" s="1"/>
  <c r="E50" i="1"/>
  <c r="D48" i="3" l="1"/>
  <c r="C48" i="3"/>
  <c r="B49" i="3"/>
  <c r="D52" i="1"/>
  <c r="G52" i="1" s="1"/>
  <c r="E51" i="1"/>
  <c r="D49" i="3" l="1"/>
  <c r="C49" i="3"/>
  <c r="B50" i="3"/>
  <c r="D53" i="1"/>
  <c r="G53" i="1" s="1"/>
  <c r="E52" i="1"/>
  <c r="D50" i="3" l="1"/>
  <c r="C50" i="3"/>
  <c r="B51" i="3"/>
  <c r="D54" i="1"/>
  <c r="G54" i="1" s="1"/>
  <c r="E53" i="1"/>
  <c r="D51" i="3" l="1"/>
  <c r="C51" i="3"/>
  <c r="B52" i="3"/>
  <c r="D55" i="1"/>
  <c r="G55" i="1" s="1"/>
  <c r="E54" i="1"/>
  <c r="D52" i="3" l="1"/>
  <c r="C52" i="3"/>
  <c r="B53" i="3"/>
  <c r="D56" i="1"/>
  <c r="G56" i="1" s="1"/>
  <c r="E55" i="1"/>
  <c r="D53" i="3" l="1"/>
  <c r="C53" i="3"/>
  <c r="B54" i="3"/>
  <c r="D57" i="1"/>
  <c r="G57" i="1" s="1"/>
  <c r="E56" i="1"/>
  <c r="D54" i="3" l="1"/>
  <c r="C54" i="3"/>
  <c r="B55" i="3"/>
  <c r="D58" i="1"/>
  <c r="G58" i="1" s="1"/>
  <c r="E57" i="1"/>
  <c r="D55" i="3" l="1"/>
  <c r="C55" i="3"/>
  <c r="B56" i="3"/>
  <c r="D59" i="1"/>
  <c r="G59" i="1" s="1"/>
  <c r="E58" i="1"/>
  <c r="D56" i="3" l="1"/>
  <c r="C56" i="3"/>
  <c r="B57" i="3"/>
  <c r="D60" i="1"/>
  <c r="G60" i="1" s="1"/>
  <c r="E59" i="1"/>
  <c r="D57" i="3" l="1"/>
  <c r="C57" i="3"/>
  <c r="B58" i="3"/>
  <c r="D61" i="1"/>
  <c r="G61" i="1" s="1"/>
  <c r="E60" i="1"/>
  <c r="D58" i="3" l="1"/>
  <c r="C58" i="3"/>
  <c r="B59" i="3"/>
  <c r="D62" i="1"/>
  <c r="G62" i="1" s="1"/>
  <c r="E61" i="1"/>
  <c r="D59" i="3" l="1"/>
  <c r="C59" i="3"/>
  <c r="B60" i="3"/>
  <c r="D63" i="1"/>
  <c r="G63" i="1" s="1"/>
  <c r="E62" i="1"/>
  <c r="D60" i="3" l="1"/>
  <c r="C60" i="3"/>
  <c r="B61" i="3"/>
  <c r="D64" i="1"/>
  <c r="G64" i="1" s="1"/>
  <c r="E63" i="1"/>
  <c r="D61" i="3" l="1"/>
  <c r="B62" i="3"/>
  <c r="C61" i="3"/>
  <c r="D65" i="1"/>
  <c r="G65" i="1" s="1"/>
  <c r="E64" i="1"/>
  <c r="D62" i="3" l="1"/>
  <c r="C62" i="3"/>
  <c r="B63" i="3"/>
  <c r="D66" i="1"/>
  <c r="G66" i="1" s="1"/>
  <c r="E65" i="1"/>
  <c r="D63" i="3" l="1"/>
  <c r="C63" i="3"/>
  <c r="B64" i="3"/>
  <c r="D67" i="1"/>
  <c r="G67" i="1" s="1"/>
  <c r="E66" i="1"/>
  <c r="D64" i="3" l="1"/>
  <c r="C64" i="3"/>
  <c r="B65" i="3"/>
  <c r="D68" i="1"/>
  <c r="G68" i="1" s="1"/>
  <c r="E67" i="1"/>
  <c r="D65" i="3" l="1"/>
  <c r="C65" i="3"/>
  <c r="B66" i="3"/>
  <c r="D69" i="1"/>
  <c r="G69" i="1" s="1"/>
  <c r="E68" i="1"/>
  <c r="D66" i="3" l="1"/>
  <c r="B67" i="3"/>
  <c r="C66" i="3"/>
  <c r="D70" i="1"/>
  <c r="G70" i="1" s="1"/>
  <c r="E69" i="1"/>
  <c r="D67" i="3" l="1"/>
  <c r="C67" i="3"/>
  <c r="B68" i="3"/>
  <c r="D71" i="1"/>
  <c r="G71" i="1" s="1"/>
  <c r="E70" i="1"/>
  <c r="D68" i="3" l="1"/>
  <c r="C68" i="3"/>
  <c r="B69" i="3"/>
  <c r="D72" i="1"/>
  <c r="G72" i="1" s="1"/>
  <c r="E71" i="1"/>
  <c r="D69" i="3" l="1"/>
  <c r="C69" i="3"/>
  <c r="B70" i="3"/>
  <c r="D73" i="1"/>
  <c r="G73" i="1" s="1"/>
  <c r="E72" i="1"/>
  <c r="D70" i="3" l="1"/>
  <c r="C70" i="3"/>
  <c r="B71" i="3"/>
  <c r="D74" i="1"/>
  <c r="G74" i="1" s="1"/>
  <c r="E73" i="1"/>
  <c r="D71" i="3" l="1"/>
  <c r="C71" i="3"/>
  <c r="B72" i="3"/>
  <c r="D75" i="1"/>
  <c r="G75" i="1" s="1"/>
  <c r="E74" i="1"/>
  <c r="D72" i="3" l="1"/>
  <c r="C72" i="3"/>
  <c r="B73" i="3"/>
  <c r="D76" i="1"/>
  <c r="G76" i="1" s="1"/>
  <c r="E75" i="1"/>
  <c r="D73" i="3" l="1"/>
  <c r="C73" i="3"/>
  <c r="B74" i="3"/>
  <c r="D77" i="1"/>
  <c r="G77" i="1" s="1"/>
  <c r="E76" i="1"/>
  <c r="D74" i="3" l="1"/>
  <c r="C74" i="3"/>
  <c r="B75" i="3"/>
  <c r="D78" i="1"/>
  <c r="G78" i="1" s="1"/>
  <c r="E77" i="1"/>
  <c r="D75" i="3" l="1"/>
  <c r="C75" i="3"/>
  <c r="B76" i="3"/>
  <c r="D79" i="1"/>
  <c r="G79" i="1" s="1"/>
  <c r="E78" i="1"/>
  <c r="D76" i="3" l="1"/>
  <c r="C76" i="3"/>
  <c r="B77" i="3"/>
  <c r="D80" i="1"/>
  <c r="G80" i="1" s="1"/>
  <c r="E79" i="1"/>
  <c r="D77" i="3" l="1"/>
  <c r="C77" i="3"/>
  <c r="B78" i="3"/>
  <c r="D81" i="1"/>
  <c r="G81" i="1" s="1"/>
  <c r="E80" i="1"/>
  <c r="D78" i="3" l="1"/>
  <c r="C78" i="3"/>
  <c r="B79" i="3"/>
  <c r="D82" i="1"/>
  <c r="G82" i="1" s="1"/>
  <c r="E81" i="1"/>
  <c r="D79" i="3" l="1"/>
  <c r="C79" i="3"/>
  <c r="B80" i="3"/>
  <c r="D83" i="1"/>
  <c r="G83" i="1" s="1"/>
  <c r="E82" i="1"/>
  <c r="D80" i="3" l="1"/>
  <c r="C80" i="3"/>
  <c r="B81" i="3"/>
  <c r="D84" i="1"/>
  <c r="G84" i="1" s="1"/>
  <c r="E83" i="1"/>
  <c r="D81" i="3" l="1"/>
  <c r="C81" i="3"/>
  <c r="B82" i="3"/>
  <c r="D85" i="1"/>
  <c r="G85" i="1" s="1"/>
  <c r="E84" i="1"/>
  <c r="D82" i="3" l="1"/>
  <c r="C82" i="3"/>
  <c r="B83" i="3"/>
  <c r="D86" i="1"/>
  <c r="G86" i="1" s="1"/>
  <c r="E85" i="1"/>
  <c r="D83" i="3" l="1"/>
  <c r="C83" i="3"/>
  <c r="B84" i="3"/>
  <c r="D87" i="1"/>
  <c r="G87" i="1" s="1"/>
  <c r="E86" i="1"/>
  <c r="D84" i="3" l="1"/>
  <c r="C84" i="3"/>
  <c r="B85" i="3"/>
  <c r="D88" i="1"/>
  <c r="G88" i="1" s="1"/>
  <c r="E87" i="1"/>
  <c r="D85" i="3" l="1"/>
  <c r="B86" i="3"/>
  <c r="C85" i="3"/>
  <c r="D89" i="1"/>
  <c r="G89" i="1" s="1"/>
  <c r="E88" i="1"/>
  <c r="D86" i="3" l="1"/>
  <c r="C86" i="3"/>
  <c r="B87" i="3"/>
  <c r="D90" i="1"/>
  <c r="G90" i="1" s="1"/>
  <c r="E89" i="1"/>
  <c r="D87" i="3" l="1"/>
  <c r="C87" i="3"/>
  <c r="B88" i="3"/>
  <c r="D91" i="1"/>
  <c r="G91" i="1" s="1"/>
  <c r="E90" i="1"/>
  <c r="D88" i="3" l="1"/>
  <c r="B89" i="3"/>
  <c r="C88" i="3"/>
  <c r="D92" i="1"/>
  <c r="G92" i="1" s="1"/>
  <c r="E91" i="1"/>
  <c r="D89" i="3" l="1"/>
  <c r="B90" i="3"/>
  <c r="C89" i="3"/>
  <c r="D93" i="1"/>
  <c r="G93" i="1" s="1"/>
  <c r="E92" i="1"/>
  <c r="D90" i="3" l="1"/>
  <c r="C90" i="3"/>
  <c r="B91" i="3"/>
  <c r="D94" i="1"/>
  <c r="G94" i="1" s="1"/>
  <c r="E93" i="1"/>
  <c r="D91" i="3" l="1"/>
  <c r="C91" i="3"/>
  <c r="B92" i="3"/>
  <c r="D95" i="1"/>
  <c r="G95" i="1" s="1"/>
  <c r="E94" i="1"/>
  <c r="D92" i="3" l="1"/>
  <c r="C92" i="3"/>
  <c r="B93" i="3"/>
  <c r="D96" i="1"/>
  <c r="G96" i="1" s="1"/>
  <c r="E95" i="1"/>
  <c r="D93" i="3" l="1"/>
  <c r="C93" i="3"/>
  <c r="B94" i="3"/>
  <c r="D97" i="1"/>
  <c r="G97" i="1" s="1"/>
  <c r="E96" i="1"/>
  <c r="D94" i="3" l="1"/>
  <c r="C94" i="3"/>
  <c r="B95" i="3"/>
  <c r="D98" i="1"/>
  <c r="G98" i="1" s="1"/>
  <c r="E97" i="1"/>
  <c r="D95" i="3" l="1"/>
  <c r="C95" i="3"/>
  <c r="B96" i="3"/>
  <c r="D99" i="1"/>
  <c r="G99" i="1" s="1"/>
  <c r="E98" i="1"/>
  <c r="D96" i="3" l="1"/>
  <c r="C96" i="3"/>
  <c r="B97" i="3"/>
  <c r="D100" i="1"/>
  <c r="G100" i="1" s="1"/>
  <c r="E99" i="1"/>
  <c r="D97" i="3" l="1"/>
  <c r="C97" i="3"/>
  <c r="B98" i="3"/>
  <c r="D101" i="1"/>
  <c r="G101" i="1" s="1"/>
  <c r="E100" i="1"/>
  <c r="D98" i="3" l="1"/>
  <c r="C98" i="3"/>
  <c r="B99" i="3"/>
  <c r="D102" i="1"/>
  <c r="G102" i="1" s="1"/>
  <c r="E101" i="1"/>
  <c r="D99" i="3" l="1"/>
  <c r="C99" i="3"/>
  <c r="B100" i="3"/>
  <c r="D103" i="1"/>
  <c r="G103" i="1" s="1"/>
  <c r="E102" i="1"/>
  <c r="D100" i="3" l="1"/>
  <c r="C100" i="3"/>
  <c r="B101" i="3"/>
  <c r="D104" i="1"/>
  <c r="G104" i="1" s="1"/>
  <c r="E103" i="1"/>
  <c r="D101" i="3" l="1"/>
  <c r="C101" i="3"/>
  <c r="B102" i="3"/>
  <c r="D105" i="1"/>
  <c r="G105" i="1" s="1"/>
  <c r="E104" i="1"/>
  <c r="D102" i="3" l="1"/>
  <c r="C102" i="3"/>
  <c r="B103" i="3"/>
  <c r="D106" i="1"/>
  <c r="G106" i="1" s="1"/>
  <c r="E105" i="1"/>
  <c r="D103" i="3" l="1"/>
  <c r="B104" i="3"/>
  <c r="C103" i="3"/>
  <c r="D107" i="1"/>
  <c r="G107" i="1" s="1"/>
  <c r="E106" i="1"/>
  <c r="D104" i="3" l="1"/>
  <c r="C104" i="3"/>
  <c r="B105" i="3"/>
  <c r="D108" i="1"/>
  <c r="G108" i="1" s="1"/>
  <c r="E107" i="1"/>
  <c r="D105" i="3" l="1"/>
  <c r="C105" i="3"/>
  <c r="B106" i="3"/>
  <c r="D109" i="1"/>
  <c r="G109" i="1" s="1"/>
  <c r="E108" i="1"/>
  <c r="D106" i="3" l="1"/>
  <c r="C106" i="3"/>
  <c r="B107" i="3"/>
  <c r="D110" i="1"/>
  <c r="G110" i="1" s="1"/>
  <c r="E109" i="1"/>
  <c r="D107" i="3" l="1"/>
  <c r="C107" i="3"/>
  <c r="B108" i="3"/>
  <c r="D111" i="1"/>
  <c r="G111" i="1" s="1"/>
  <c r="E110" i="1"/>
  <c r="D108" i="3" l="1"/>
  <c r="C108" i="3"/>
  <c r="B109" i="3"/>
  <c r="D112" i="1"/>
  <c r="G112" i="1" s="1"/>
  <c r="E111" i="1"/>
  <c r="D109" i="3" l="1"/>
  <c r="C109" i="3"/>
  <c r="B110" i="3"/>
  <c r="D113" i="1"/>
  <c r="G113" i="1" s="1"/>
  <c r="E112" i="1"/>
  <c r="D110" i="3" l="1"/>
  <c r="C110" i="3"/>
  <c r="B111" i="3"/>
  <c r="D114" i="1"/>
  <c r="G114" i="1" s="1"/>
  <c r="E113" i="1"/>
  <c r="D111" i="3" l="1"/>
  <c r="C111" i="3"/>
  <c r="B112" i="3"/>
  <c r="D115" i="1"/>
  <c r="G115" i="1" s="1"/>
  <c r="E114" i="1"/>
  <c r="D112" i="3" l="1"/>
  <c r="C112" i="3"/>
  <c r="B113" i="3"/>
  <c r="D116" i="1"/>
  <c r="G116" i="1" s="1"/>
  <c r="E115" i="1"/>
  <c r="D113" i="3" l="1"/>
  <c r="B114" i="3"/>
  <c r="C113" i="3"/>
  <c r="D117" i="1"/>
  <c r="G117" i="1" s="1"/>
  <c r="E116" i="1"/>
  <c r="D114" i="3" l="1"/>
  <c r="C114" i="3"/>
  <c r="B115" i="3"/>
  <c r="D118" i="1"/>
  <c r="G118" i="1" s="1"/>
  <c r="E117" i="1"/>
  <c r="D115" i="3" l="1"/>
  <c r="C115" i="3"/>
  <c r="B116" i="3"/>
  <c r="D119" i="1"/>
  <c r="G119" i="1" s="1"/>
  <c r="E118" i="1"/>
  <c r="D116" i="3" l="1"/>
  <c r="C116" i="3"/>
  <c r="B117" i="3"/>
  <c r="D120" i="1"/>
  <c r="G120" i="1" s="1"/>
  <c r="E119" i="1"/>
  <c r="D117" i="3" l="1"/>
  <c r="C117" i="3"/>
  <c r="B118" i="3"/>
  <c r="D121" i="1"/>
  <c r="G121" i="1" s="1"/>
  <c r="E120" i="1"/>
  <c r="D118" i="3" l="1"/>
  <c r="C118" i="3"/>
  <c r="B119" i="3"/>
  <c r="D122" i="1"/>
  <c r="G122" i="1" s="1"/>
  <c r="E121" i="1"/>
  <c r="D119" i="3" l="1"/>
  <c r="C119" i="3"/>
  <c r="B120" i="3"/>
  <c r="D123" i="1"/>
  <c r="G123" i="1" s="1"/>
  <c r="E122" i="1"/>
  <c r="D120" i="3" l="1"/>
  <c r="B121" i="3"/>
  <c r="C120" i="3"/>
  <c r="D124" i="1"/>
  <c r="G124" i="1" s="1"/>
  <c r="E123" i="1"/>
  <c r="D121" i="3" l="1"/>
  <c r="C121" i="3"/>
  <c r="B122" i="3"/>
  <c r="D125" i="1"/>
  <c r="G125" i="1" s="1"/>
  <c r="E124" i="1"/>
  <c r="D122" i="3" l="1"/>
  <c r="C122" i="3"/>
  <c r="B123" i="3"/>
  <c r="D126" i="1"/>
  <c r="G126" i="1" s="1"/>
  <c r="E125" i="1"/>
  <c r="D123" i="3" l="1"/>
  <c r="B124" i="3"/>
  <c r="C123" i="3"/>
  <c r="D127" i="1"/>
  <c r="G127" i="1" s="1"/>
  <c r="E126" i="1"/>
  <c r="D124" i="3" l="1"/>
  <c r="C124" i="3"/>
  <c r="B125" i="3"/>
  <c r="D128" i="1"/>
  <c r="G128" i="1" s="1"/>
  <c r="E127" i="1"/>
  <c r="D125" i="3" l="1"/>
  <c r="C125" i="3"/>
  <c r="B126" i="3"/>
  <c r="D129" i="1"/>
  <c r="G129" i="1" s="1"/>
  <c r="E128" i="1"/>
  <c r="D126" i="3" l="1"/>
  <c r="C126" i="3"/>
  <c r="B127" i="3"/>
  <c r="D130" i="1"/>
  <c r="G130" i="1" s="1"/>
  <c r="E129" i="1"/>
  <c r="D127" i="3" l="1"/>
  <c r="C127" i="3"/>
  <c r="B128" i="3"/>
  <c r="D131" i="1"/>
  <c r="G131" i="1" s="1"/>
  <c r="E130" i="1"/>
  <c r="D128" i="3" l="1"/>
  <c r="C128" i="3"/>
  <c r="B129" i="3"/>
  <c r="D132" i="1"/>
  <c r="G132" i="1" s="1"/>
  <c r="E131" i="1"/>
  <c r="D129" i="3" l="1"/>
  <c r="B130" i="3"/>
  <c r="C129" i="3"/>
  <c r="D133" i="1"/>
  <c r="G133" i="1" s="1"/>
  <c r="E132" i="1"/>
  <c r="D130" i="3" l="1"/>
  <c r="C130" i="3"/>
  <c r="B131" i="3"/>
  <c r="D134" i="1"/>
  <c r="G134" i="1" s="1"/>
  <c r="E133" i="1"/>
  <c r="D131" i="3" l="1"/>
  <c r="C131" i="3"/>
  <c r="B132" i="3"/>
  <c r="D135" i="1"/>
  <c r="G135" i="1" s="1"/>
  <c r="E134" i="1"/>
  <c r="D132" i="3" l="1"/>
  <c r="C132" i="3"/>
  <c r="B133" i="3"/>
  <c r="D136" i="1"/>
  <c r="G136" i="1" s="1"/>
  <c r="E135" i="1"/>
  <c r="D133" i="3" l="1"/>
  <c r="C133" i="3"/>
  <c r="B134" i="3"/>
  <c r="D137" i="1"/>
  <c r="G137" i="1" s="1"/>
  <c r="E136" i="1"/>
  <c r="D134" i="3" l="1"/>
  <c r="C134" i="3"/>
  <c r="B135" i="3"/>
  <c r="D138" i="1"/>
  <c r="G138" i="1" s="1"/>
  <c r="E137" i="1"/>
  <c r="D135" i="3" l="1"/>
  <c r="C135" i="3"/>
  <c r="B136" i="3"/>
  <c r="D139" i="1"/>
  <c r="G139" i="1" s="1"/>
  <c r="E138" i="1"/>
  <c r="D136" i="3" l="1"/>
  <c r="C136" i="3"/>
  <c r="B137" i="3"/>
  <c r="D140" i="1"/>
  <c r="G140" i="1" s="1"/>
  <c r="E139" i="1"/>
  <c r="D137" i="3" l="1"/>
  <c r="C137" i="3"/>
  <c r="B138" i="3"/>
  <c r="D141" i="1"/>
  <c r="G141" i="1" s="1"/>
  <c r="E140" i="1"/>
  <c r="D138" i="3" l="1"/>
  <c r="C138" i="3"/>
  <c r="B139" i="3"/>
  <c r="D142" i="1"/>
  <c r="G142" i="1" s="1"/>
  <c r="E141" i="1"/>
  <c r="D139" i="3" l="1"/>
  <c r="C139" i="3"/>
  <c r="B140" i="3"/>
  <c r="D143" i="1"/>
  <c r="G143" i="1" s="1"/>
  <c r="E142" i="1"/>
  <c r="D140" i="3" l="1"/>
  <c r="C140" i="3"/>
  <c r="B141" i="3"/>
  <c r="D144" i="1"/>
  <c r="G144" i="1" s="1"/>
  <c r="E143" i="1"/>
  <c r="D141" i="3" l="1"/>
  <c r="C141" i="3"/>
  <c r="B142" i="3"/>
  <c r="D145" i="1"/>
  <c r="G145" i="1" s="1"/>
  <c r="E144" i="1"/>
  <c r="D142" i="3" l="1"/>
  <c r="C142" i="3"/>
  <c r="B143" i="3"/>
  <c r="D146" i="1"/>
  <c r="G146" i="1" s="1"/>
  <c r="E145" i="1"/>
  <c r="D143" i="3" l="1"/>
  <c r="C143" i="3"/>
  <c r="B144" i="3"/>
  <c r="D147" i="1"/>
  <c r="G147" i="1" s="1"/>
  <c r="E146" i="1"/>
  <c r="D144" i="3" l="1"/>
  <c r="C144" i="3"/>
  <c r="B145" i="3"/>
  <c r="D148" i="1"/>
  <c r="G148" i="1" s="1"/>
  <c r="E147" i="1"/>
  <c r="D145" i="3" l="1"/>
  <c r="C145" i="3"/>
  <c r="B146" i="3"/>
  <c r="D149" i="1"/>
  <c r="G149" i="1" s="1"/>
  <c r="E148" i="1"/>
  <c r="D146" i="3" l="1"/>
  <c r="C146" i="3"/>
  <c r="B147" i="3"/>
  <c r="D150" i="1"/>
  <c r="G150" i="1" s="1"/>
  <c r="E149" i="1"/>
  <c r="D147" i="3" l="1"/>
  <c r="C147" i="3"/>
  <c r="B148" i="3"/>
  <c r="D151" i="1"/>
  <c r="G151" i="1" s="1"/>
  <c r="E150" i="1"/>
  <c r="D148" i="3" l="1"/>
  <c r="C148" i="3"/>
  <c r="B149" i="3"/>
  <c r="D152" i="1"/>
  <c r="G152" i="1" s="1"/>
  <c r="E151" i="1"/>
  <c r="D149" i="3" l="1"/>
  <c r="C149" i="3"/>
  <c r="B150" i="3"/>
  <c r="D153" i="1"/>
  <c r="G153" i="1" s="1"/>
  <c r="E152" i="1"/>
  <c r="D150" i="3" l="1"/>
  <c r="C150" i="3"/>
  <c r="B151" i="3"/>
  <c r="D154" i="1"/>
  <c r="G154" i="1" s="1"/>
  <c r="E153" i="1"/>
  <c r="D151" i="3" l="1"/>
  <c r="C151" i="3"/>
  <c r="B152" i="3"/>
  <c r="D155" i="1"/>
  <c r="G155" i="1" s="1"/>
  <c r="E154" i="1"/>
  <c r="D152" i="3" l="1"/>
  <c r="C152" i="3"/>
  <c r="B153" i="3"/>
  <c r="D156" i="1"/>
  <c r="G156" i="1" s="1"/>
  <c r="E155" i="1"/>
  <c r="D153" i="3" l="1"/>
  <c r="C153" i="3"/>
  <c r="B154" i="3"/>
  <c r="D157" i="1"/>
  <c r="G157" i="1" s="1"/>
  <c r="E156" i="1"/>
  <c r="D154" i="3" l="1"/>
  <c r="C154" i="3"/>
  <c r="B155" i="3"/>
  <c r="D158" i="1"/>
  <c r="G158" i="1" s="1"/>
  <c r="E157" i="1"/>
  <c r="D155" i="3" l="1"/>
  <c r="C155" i="3"/>
  <c r="B156" i="3"/>
  <c r="D159" i="1"/>
  <c r="G159" i="1" s="1"/>
  <c r="E158" i="1"/>
  <c r="D156" i="3" l="1"/>
  <c r="C156" i="3"/>
  <c r="B157" i="3"/>
  <c r="D160" i="1"/>
  <c r="G160" i="1" s="1"/>
  <c r="E159" i="1"/>
  <c r="D157" i="3" l="1"/>
  <c r="C157" i="3"/>
  <c r="B158" i="3"/>
  <c r="D161" i="1"/>
  <c r="G161" i="1" s="1"/>
  <c r="E160" i="1"/>
  <c r="D158" i="3" l="1"/>
  <c r="C158" i="3"/>
  <c r="B159" i="3"/>
  <c r="D162" i="1"/>
  <c r="G162" i="1" s="1"/>
  <c r="E161" i="1"/>
  <c r="D159" i="3" l="1"/>
  <c r="C159" i="3"/>
  <c r="B160" i="3"/>
  <c r="D163" i="1"/>
  <c r="G163" i="1" s="1"/>
  <c r="E162" i="1"/>
  <c r="D160" i="3" l="1"/>
  <c r="C160" i="3"/>
  <c r="B161" i="3"/>
  <c r="D164" i="1"/>
  <c r="G164" i="1" s="1"/>
  <c r="E163" i="1"/>
  <c r="D161" i="3" l="1"/>
  <c r="C161" i="3"/>
  <c r="B162" i="3"/>
  <c r="D165" i="1"/>
  <c r="G165" i="1" s="1"/>
  <c r="E164" i="1"/>
  <c r="D162" i="3" l="1"/>
  <c r="C162" i="3"/>
  <c r="B163" i="3"/>
  <c r="D166" i="1"/>
  <c r="G166" i="1" s="1"/>
  <c r="E165" i="1"/>
  <c r="D163" i="3" l="1"/>
  <c r="C163" i="3"/>
  <c r="B164" i="3"/>
  <c r="D167" i="1"/>
  <c r="G167" i="1" s="1"/>
  <c r="E166" i="1"/>
  <c r="D164" i="3" l="1"/>
  <c r="C164" i="3"/>
  <c r="B165" i="3"/>
  <c r="D168" i="1"/>
  <c r="G168" i="1" s="1"/>
  <c r="E167" i="1"/>
  <c r="D165" i="3" l="1"/>
  <c r="C165" i="3"/>
  <c r="B166" i="3"/>
  <c r="D169" i="1"/>
  <c r="G169" i="1" s="1"/>
  <c r="E168" i="1"/>
  <c r="D166" i="3" l="1"/>
  <c r="B167" i="3"/>
  <c r="C166" i="3"/>
  <c r="D170" i="1"/>
  <c r="G170" i="1" s="1"/>
  <c r="E169" i="1"/>
  <c r="D167" i="3" l="1"/>
  <c r="C167" i="3"/>
  <c r="B168" i="3"/>
  <c r="D171" i="1"/>
  <c r="G171" i="1" s="1"/>
  <c r="E170" i="1"/>
  <c r="D168" i="3" l="1"/>
  <c r="C168" i="3"/>
  <c r="B169" i="3"/>
  <c r="D172" i="1"/>
  <c r="G172" i="1" s="1"/>
  <c r="E171" i="1"/>
  <c r="D169" i="3" l="1"/>
  <c r="C169" i="3"/>
  <c r="B170" i="3"/>
  <c r="D173" i="1"/>
  <c r="G173" i="1" s="1"/>
  <c r="E172" i="1"/>
  <c r="D170" i="3" l="1"/>
  <c r="C170" i="3"/>
  <c r="B171" i="3"/>
  <c r="D174" i="1"/>
  <c r="G174" i="1" s="1"/>
  <c r="E173" i="1"/>
  <c r="D171" i="3" l="1"/>
  <c r="C171" i="3"/>
  <c r="B172" i="3"/>
  <c r="D175" i="1"/>
  <c r="G175" i="1" s="1"/>
  <c r="E174" i="1"/>
  <c r="D172" i="3" l="1"/>
  <c r="C172" i="3"/>
  <c r="B173" i="3"/>
  <c r="D176" i="1"/>
  <c r="G176" i="1" s="1"/>
  <c r="E175" i="1"/>
  <c r="D173" i="3" l="1"/>
  <c r="C173" i="3"/>
  <c r="B174" i="3"/>
  <c r="D177" i="1"/>
  <c r="G177" i="1" s="1"/>
  <c r="E176" i="1"/>
  <c r="D174" i="3" l="1"/>
  <c r="C174" i="3"/>
  <c r="B175" i="3"/>
  <c r="D178" i="1"/>
  <c r="G178" i="1" s="1"/>
  <c r="E177" i="1"/>
  <c r="D175" i="3" l="1"/>
  <c r="C175" i="3"/>
  <c r="B176" i="3"/>
  <c r="D179" i="1"/>
  <c r="G179" i="1" s="1"/>
  <c r="E178" i="1"/>
  <c r="D176" i="3" l="1"/>
  <c r="C176" i="3"/>
  <c r="B177" i="3"/>
  <c r="D180" i="1"/>
  <c r="G180" i="1" s="1"/>
  <c r="E179" i="1"/>
  <c r="D177" i="3" l="1"/>
  <c r="C177" i="3"/>
  <c r="B178" i="3"/>
  <c r="D181" i="1"/>
  <c r="G181" i="1" s="1"/>
  <c r="E180" i="1"/>
  <c r="D178" i="3" l="1"/>
  <c r="C178" i="3"/>
  <c r="B179" i="3"/>
  <c r="D182" i="1"/>
  <c r="G182" i="1" s="1"/>
  <c r="E181" i="1"/>
  <c r="D179" i="3" l="1"/>
  <c r="C179" i="3"/>
  <c r="B180" i="3"/>
  <c r="D183" i="1"/>
  <c r="G183" i="1" s="1"/>
  <c r="E182" i="1"/>
  <c r="D180" i="3" l="1"/>
  <c r="C180" i="3"/>
  <c r="B181" i="3"/>
  <c r="D184" i="1"/>
  <c r="G184" i="1" s="1"/>
  <c r="E183" i="1"/>
  <c r="D181" i="3" l="1"/>
  <c r="C181" i="3"/>
  <c r="B182" i="3"/>
  <c r="D185" i="1"/>
  <c r="G185" i="1" s="1"/>
  <c r="E184" i="1"/>
  <c r="D182" i="3" l="1"/>
  <c r="C182" i="3"/>
  <c r="B183" i="3"/>
  <c r="D186" i="1"/>
  <c r="G186" i="1" s="1"/>
  <c r="E185" i="1"/>
  <c r="D183" i="3" l="1"/>
  <c r="C183" i="3"/>
  <c r="B184" i="3"/>
  <c r="D187" i="1"/>
  <c r="G187" i="1" s="1"/>
  <c r="E186" i="1"/>
  <c r="D184" i="3" l="1"/>
  <c r="C184" i="3"/>
  <c r="B185" i="3"/>
  <c r="D188" i="1"/>
  <c r="G188" i="1" s="1"/>
  <c r="E187" i="1"/>
  <c r="D185" i="3" l="1"/>
  <c r="C185" i="3"/>
  <c r="B186" i="3"/>
  <c r="D189" i="1"/>
  <c r="G189" i="1" s="1"/>
  <c r="E188" i="1"/>
  <c r="D186" i="3" l="1"/>
  <c r="C186" i="3"/>
  <c r="B187" i="3"/>
  <c r="D190" i="1"/>
  <c r="G190" i="1" s="1"/>
  <c r="E189" i="1"/>
  <c r="D187" i="3" l="1"/>
  <c r="C187" i="3"/>
  <c r="B188" i="3"/>
  <c r="D191" i="1"/>
  <c r="G191" i="1" s="1"/>
  <c r="E190" i="1"/>
  <c r="D188" i="3" l="1"/>
  <c r="C188" i="3"/>
  <c r="B189" i="3"/>
  <c r="D192" i="1"/>
  <c r="G192" i="1" s="1"/>
  <c r="E191" i="1"/>
  <c r="D189" i="3" l="1"/>
  <c r="C189" i="3"/>
  <c r="B190" i="3"/>
  <c r="D193" i="1"/>
  <c r="G193" i="1" s="1"/>
  <c r="E192" i="1"/>
  <c r="D190" i="3" l="1"/>
  <c r="C190" i="3"/>
  <c r="B191" i="3"/>
  <c r="D194" i="1"/>
  <c r="G194" i="1" s="1"/>
  <c r="E193" i="1"/>
  <c r="D191" i="3" l="1"/>
  <c r="C191" i="3"/>
  <c r="B192" i="3"/>
  <c r="D195" i="1"/>
  <c r="G195" i="1" s="1"/>
  <c r="E194" i="1"/>
  <c r="D192" i="3" l="1"/>
  <c r="C192" i="3"/>
  <c r="B193" i="3"/>
  <c r="D196" i="1"/>
  <c r="G196" i="1" s="1"/>
  <c r="E195" i="1"/>
  <c r="D193" i="3" l="1"/>
  <c r="C193" i="3"/>
  <c r="B194" i="3"/>
  <c r="D197" i="1"/>
  <c r="G197" i="1" s="1"/>
  <c r="E196" i="1"/>
  <c r="D194" i="3" l="1"/>
  <c r="C194" i="3"/>
  <c r="B195" i="3"/>
  <c r="D198" i="1"/>
  <c r="G198" i="1" s="1"/>
  <c r="E197" i="1"/>
  <c r="D195" i="3" l="1"/>
  <c r="C195" i="3"/>
  <c r="B196" i="3"/>
  <c r="D199" i="1"/>
  <c r="G199" i="1" s="1"/>
  <c r="E198" i="1"/>
  <c r="D196" i="3" l="1"/>
  <c r="C196" i="3"/>
  <c r="B197" i="3"/>
  <c r="D200" i="1"/>
  <c r="G200" i="1" s="1"/>
  <c r="E199" i="1"/>
  <c r="D197" i="3" l="1"/>
  <c r="B198" i="3"/>
  <c r="C197" i="3"/>
  <c r="D201" i="1"/>
  <c r="G201" i="1" s="1"/>
  <c r="E200" i="1"/>
  <c r="D198" i="3" l="1"/>
  <c r="C198" i="3"/>
  <c r="B199" i="3"/>
  <c r="D202" i="1"/>
  <c r="G202" i="1" s="1"/>
  <c r="E201" i="1"/>
  <c r="D199" i="3" l="1"/>
  <c r="B200" i="3"/>
  <c r="C199" i="3"/>
  <c r="D203" i="1"/>
  <c r="G203" i="1" s="1"/>
  <c r="E202" i="1"/>
  <c r="D200" i="3" l="1"/>
  <c r="B201" i="3"/>
  <c r="C200" i="3"/>
  <c r="D204" i="1"/>
  <c r="G204" i="1" s="1"/>
  <c r="E203" i="1"/>
  <c r="D201" i="3" l="1"/>
  <c r="B202" i="3"/>
  <c r="C201" i="3"/>
  <c r="D205" i="1"/>
  <c r="G205" i="1" s="1"/>
  <c r="E204" i="1"/>
  <c r="D202" i="3" l="1"/>
  <c r="B203" i="3"/>
  <c r="C202" i="3"/>
  <c r="D206" i="1"/>
  <c r="G206" i="1" s="1"/>
  <c r="E205" i="1"/>
  <c r="D203" i="3" l="1"/>
  <c r="B204" i="3"/>
  <c r="C203" i="3"/>
  <c r="D207" i="1"/>
  <c r="G207" i="1" s="1"/>
  <c r="E206" i="1"/>
  <c r="D204" i="3" l="1"/>
  <c r="C204" i="3"/>
  <c r="B205" i="3"/>
  <c r="D208" i="1"/>
  <c r="G208" i="1" s="1"/>
  <c r="E207" i="1"/>
  <c r="D205" i="3" l="1"/>
  <c r="C205" i="3"/>
  <c r="B206" i="3"/>
  <c r="D209" i="1"/>
  <c r="G209" i="1" s="1"/>
  <c r="E208" i="1"/>
  <c r="D206" i="3" l="1"/>
  <c r="C206" i="3"/>
  <c r="B207" i="3"/>
  <c r="D210" i="1"/>
  <c r="G210" i="1" s="1"/>
  <c r="E209" i="1"/>
  <c r="D207" i="3" l="1"/>
  <c r="B208" i="3"/>
  <c r="C207" i="3"/>
  <c r="D211" i="1"/>
  <c r="G211" i="1" s="1"/>
  <c r="E210" i="1"/>
  <c r="D208" i="3" l="1"/>
  <c r="B209" i="3"/>
  <c r="C208" i="3"/>
  <c r="D212" i="1"/>
  <c r="G212" i="1" s="1"/>
  <c r="E211" i="1"/>
  <c r="D209" i="3" l="1"/>
  <c r="B210" i="3"/>
  <c r="C209" i="3"/>
  <c r="D213" i="1"/>
  <c r="G213" i="1" s="1"/>
  <c r="E212" i="1"/>
  <c r="D210" i="3" l="1"/>
  <c r="C210" i="3"/>
  <c r="B211" i="3"/>
  <c r="D214" i="1"/>
  <c r="G214" i="1" s="1"/>
  <c r="E213" i="1"/>
  <c r="D211" i="3" l="1"/>
  <c r="C211" i="3"/>
  <c r="B212" i="3"/>
  <c r="D215" i="1"/>
  <c r="G215" i="1" s="1"/>
  <c r="E214" i="1"/>
  <c r="D212" i="3" l="1"/>
  <c r="B213" i="3"/>
  <c r="C212" i="3"/>
  <c r="D216" i="1"/>
  <c r="G216" i="1" s="1"/>
  <c r="E215" i="1"/>
  <c r="D213" i="3" l="1"/>
  <c r="C213" i="3"/>
  <c r="B214" i="3"/>
  <c r="D217" i="1"/>
  <c r="G217" i="1" s="1"/>
  <c r="E216" i="1"/>
  <c r="D214" i="3" l="1"/>
  <c r="C214" i="3"/>
  <c r="B215" i="3"/>
  <c r="D218" i="1"/>
  <c r="G218" i="1" s="1"/>
  <c r="E217" i="1"/>
  <c r="D215" i="3" l="1"/>
  <c r="B216" i="3"/>
  <c r="C215" i="3"/>
  <c r="D219" i="1"/>
  <c r="G219" i="1" s="1"/>
  <c r="E218" i="1"/>
  <c r="D216" i="3" l="1"/>
  <c r="C216" i="3"/>
  <c r="B217" i="3"/>
  <c r="D220" i="1"/>
  <c r="G220" i="1" s="1"/>
  <c r="E219" i="1"/>
  <c r="D217" i="3" l="1"/>
  <c r="B218" i="3"/>
  <c r="C217" i="3"/>
  <c r="D221" i="1"/>
  <c r="G221" i="1" s="1"/>
  <c r="E220" i="1"/>
  <c r="D218" i="3" l="1"/>
  <c r="C218" i="3"/>
  <c r="B219" i="3"/>
  <c r="D222" i="1"/>
  <c r="G222" i="1" s="1"/>
  <c r="E221" i="1"/>
  <c r="D219" i="3" l="1"/>
  <c r="B220" i="3"/>
  <c r="C219" i="3"/>
  <c r="D223" i="1"/>
  <c r="G223" i="1" s="1"/>
  <c r="E222" i="1"/>
  <c r="D220" i="3" l="1"/>
  <c r="B221" i="3"/>
  <c r="C220" i="3"/>
  <c r="D224" i="1"/>
  <c r="G224" i="1" s="1"/>
  <c r="E223" i="1"/>
  <c r="D221" i="3" l="1"/>
  <c r="C221" i="3"/>
  <c r="B222" i="3"/>
  <c r="D225" i="1"/>
  <c r="G225" i="1" s="1"/>
  <c r="E224" i="1"/>
  <c r="D222" i="3" l="1"/>
  <c r="C222" i="3"/>
  <c r="B223" i="3"/>
  <c r="D226" i="1"/>
  <c r="G226" i="1" s="1"/>
  <c r="E225" i="1"/>
  <c r="D223" i="3" l="1"/>
  <c r="C223" i="3"/>
  <c r="B224" i="3"/>
  <c r="D227" i="1"/>
  <c r="G227" i="1" s="1"/>
  <c r="E226" i="1"/>
  <c r="D224" i="3" l="1"/>
  <c r="C224" i="3"/>
  <c r="B225" i="3"/>
  <c r="D228" i="1"/>
  <c r="G228" i="1" s="1"/>
  <c r="E227" i="1"/>
  <c r="D225" i="3" l="1"/>
  <c r="C225" i="3"/>
  <c r="B226" i="3"/>
  <c r="D229" i="1"/>
  <c r="G229" i="1" s="1"/>
  <c r="E228" i="1"/>
  <c r="D226" i="3" l="1"/>
  <c r="C226" i="3"/>
  <c r="B227" i="3"/>
  <c r="D230" i="1"/>
  <c r="G230" i="1" s="1"/>
  <c r="E229" i="1"/>
  <c r="D227" i="3" l="1"/>
  <c r="C227" i="3"/>
  <c r="B228" i="3"/>
  <c r="D231" i="1"/>
  <c r="G231" i="1" s="1"/>
  <c r="E230" i="1"/>
  <c r="D228" i="3" l="1"/>
  <c r="C228" i="3"/>
  <c r="B229" i="3"/>
  <c r="D232" i="1"/>
  <c r="G232" i="1" s="1"/>
  <c r="E231" i="1"/>
  <c r="D229" i="3" l="1"/>
  <c r="C229" i="3"/>
  <c r="B230" i="3"/>
  <c r="D233" i="1"/>
  <c r="G233" i="1" s="1"/>
  <c r="E232" i="1"/>
  <c r="D230" i="3" l="1"/>
  <c r="C230" i="3"/>
  <c r="B231" i="3"/>
  <c r="D234" i="1"/>
  <c r="G234" i="1" s="1"/>
  <c r="E233" i="1"/>
  <c r="D231" i="3" l="1"/>
  <c r="C231" i="3"/>
  <c r="B232" i="3"/>
  <c r="D235" i="1"/>
  <c r="G235" i="1" s="1"/>
  <c r="E234" i="1"/>
  <c r="D232" i="3" l="1"/>
  <c r="B233" i="3"/>
  <c r="C232" i="3"/>
  <c r="D236" i="1"/>
  <c r="G236" i="1" s="1"/>
  <c r="E235" i="1"/>
  <c r="D233" i="3" l="1"/>
  <c r="B234" i="3"/>
  <c r="C233" i="3"/>
  <c r="D237" i="1"/>
  <c r="G237" i="1" s="1"/>
  <c r="E236" i="1"/>
  <c r="D234" i="3" l="1"/>
  <c r="C234" i="3"/>
  <c r="B235" i="3"/>
  <c r="D238" i="1"/>
  <c r="G238" i="1" s="1"/>
  <c r="E237" i="1"/>
  <c r="D235" i="3" l="1"/>
  <c r="B236" i="3"/>
  <c r="C235" i="3"/>
  <c r="D239" i="1"/>
  <c r="G239" i="1" s="1"/>
  <c r="E238" i="1"/>
  <c r="D236" i="3" l="1"/>
  <c r="C236" i="3"/>
  <c r="B237" i="3"/>
  <c r="D240" i="1"/>
  <c r="G240" i="1" s="1"/>
  <c r="E239" i="1"/>
  <c r="D237" i="3" l="1"/>
  <c r="C237" i="3"/>
  <c r="B238" i="3"/>
  <c r="D241" i="1"/>
  <c r="G241" i="1" s="1"/>
  <c r="E240" i="1"/>
  <c r="D238" i="3" l="1"/>
  <c r="C238" i="3"/>
  <c r="B239" i="3"/>
  <c r="D242" i="1"/>
  <c r="G242" i="1" s="1"/>
  <c r="E241" i="1"/>
  <c r="D239" i="3" l="1"/>
  <c r="C239" i="3"/>
  <c r="B240" i="3"/>
  <c r="D243" i="1"/>
  <c r="G243" i="1" s="1"/>
  <c r="E242" i="1"/>
  <c r="D240" i="3" l="1"/>
  <c r="B241" i="3"/>
  <c r="C240" i="3"/>
  <c r="D244" i="1"/>
  <c r="G244" i="1" s="1"/>
  <c r="E243" i="1"/>
  <c r="D241" i="3" l="1"/>
  <c r="C241" i="3"/>
  <c r="B242" i="3"/>
  <c r="D245" i="1"/>
  <c r="G245" i="1" s="1"/>
  <c r="E244" i="1"/>
  <c r="D242" i="3" l="1"/>
  <c r="C242" i="3"/>
  <c r="B243" i="3"/>
  <c r="D246" i="1"/>
  <c r="G246" i="1" s="1"/>
  <c r="E245" i="1"/>
  <c r="D243" i="3" l="1"/>
  <c r="C243" i="3"/>
  <c r="B244" i="3"/>
  <c r="D247" i="1"/>
  <c r="G247" i="1" s="1"/>
  <c r="E246" i="1"/>
  <c r="D244" i="3" l="1"/>
  <c r="C244" i="3"/>
  <c r="B245" i="3"/>
  <c r="D248" i="1"/>
  <c r="G248" i="1" s="1"/>
  <c r="E247" i="1"/>
  <c r="D245" i="3" l="1"/>
  <c r="C245" i="3"/>
  <c r="B246" i="3"/>
  <c r="D249" i="1"/>
  <c r="G249" i="1" s="1"/>
  <c r="E248" i="1"/>
  <c r="D246" i="3" l="1"/>
  <c r="C246" i="3"/>
  <c r="B247" i="3"/>
  <c r="D250" i="1"/>
  <c r="G250" i="1" s="1"/>
  <c r="E249" i="1"/>
  <c r="D247" i="3" l="1"/>
  <c r="C247" i="3"/>
  <c r="B248" i="3"/>
  <c r="D251" i="1"/>
  <c r="G251" i="1" s="1"/>
  <c r="E250" i="1"/>
  <c r="D248" i="3" l="1"/>
  <c r="C248" i="3"/>
  <c r="B249" i="3"/>
  <c r="D252" i="1"/>
  <c r="G252" i="1" s="1"/>
  <c r="E251" i="1"/>
  <c r="D249" i="3" l="1"/>
  <c r="C249" i="3"/>
  <c r="B250" i="3"/>
  <c r="D253" i="1"/>
  <c r="G253" i="1" s="1"/>
  <c r="E252" i="1"/>
  <c r="D250" i="3" l="1"/>
  <c r="C250" i="3"/>
  <c r="B251" i="3"/>
  <c r="D254" i="1"/>
  <c r="G254" i="1" s="1"/>
  <c r="E253" i="1"/>
  <c r="D251" i="3" l="1"/>
  <c r="C251" i="3"/>
  <c r="B252" i="3"/>
  <c r="D255" i="1"/>
  <c r="G255" i="1" s="1"/>
  <c r="E254" i="1"/>
  <c r="D252" i="3" l="1"/>
  <c r="C252" i="3"/>
  <c r="B253" i="3"/>
  <c r="D256" i="1"/>
  <c r="G256" i="1" s="1"/>
  <c r="E255" i="1"/>
  <c r="D253" i="3" l="1"/>
  <c r="C253" i="3"/>
  <c r="B254" i="3"/>
  <c r="D257" i="1"/>
  <c r="G257" i="1" s="1"/>
  <c r="E256" i="1"/>
  <c r="D254" i="3" l="1"/>
  <c r="C254" i="3"/>
  <c r="B255" i="3"/>
  <c r="D258" i="1"/>
  <c r="G258" i="1" s="1"/>
  <c r="E257" i="1"/>
  <c r="D255" i="3" l="1"/>
  <c r="C255" i="3"/>
  <c r="B256" i="3"/>
  <c r="D259" i="1"/>
  <c r="G259" i="1" s="1"/>
  <c r="E258" i="1"/>
  <c r="D256" i="3" l="1"/>
  <c r="B257" i="3"/>
  <c r="C256" i="3"/>
  <c r="D260" i="1"/>
  <c r="G260" i="1" s="1"/>
  <c r="E259" i="1"/>
  <c r="D257" i="3" l="1"/>
  <c r="C257" i="3"/>
  <c r="B258" i="3"/>
  <c r="D261" i="1"/>
  <c r="G261" i="1" s="1"/>
  <c r="E260" i="1"/>
  <c r="D258" i="3" l="1"/>
  <c r="C258" i="3"/>
  <c r="B259" i="3"/>
  <c r="D262" i="1"/>
  <c r="G262" i="1" s="1"/>
  <c r="E261" i="1"/>
  <c r="D259" i="3" l="1"/>
  <c r="C259" i="3"/>
  <c r="B260" i="3"/>
  <c r="D263" i="1"/>
  <c r="G263" i="1" s="1"/>
  <c r="E262" i="1"/>
  <c r="D260" i="3" l="1"/>
  <c r="C260" i="3"/>
  <c r="B261" i="3"/>
  <c r="D264" i="1"/>
  <c r="G264" i="1" s="1"/>
  <c r="E263" i="1"/>
  <c r="D261" i="3" l="1"/>
  <c r="B262" i="3"/>
  <c r="C261" i="3"/>
  <c r="D265" i="1"/>
  <c r="G265" i="1" s="1"/>
  <c r="E264" i="1"/>
  <c r="D262" i="3" l="1"/>
  <c r="B263" i="3"/>
  <c r="C262" i="3"/>
  <c r="D266" i="1"/>
  <c r="G266" i="1" s="1"/>
  <c r="E265" i="1"/>
  <c r="D263" i="3" l="1"/>
  <c r="C263" i="3"/>
  <c r="B264" i="3"/>
  <c r="D267" i="1"/>
  <c r="G267" i="1" s="1"/>
  <c r="E266" i="1"/>
  <c r="D264" i="3" l="1"/>
  <c r="C264" i="3"/>
  <c r="B265" i="3"/>
  <c r="D268" i="1"/>
  <c r="G268" i="1" s="1"/>
  <c r="E267" i="1"/>
  <c r="D265" i="3" l="1"/>
  <c r="C265" i="3"/>
  <c r="B266" i="3"/>
  <c r="D269" i="1"/>
  <c r="G269" i="1" s="1"/>
  <c r="E268" i="1"/>
  <c r="D266" i="3" l="1"/>
  <c r="C266" i="3"/>
  <c r="B267" i="3"/>
  <c r="D270" i="1"/>
  <c r="G270" i="1" s="1"/>
  <c r="E269" i="1"/>
  <c r="D267" i="3" l="1"/>
  <c r="C267" i="3"/>
  <c r="B268" i="3"/>
  <c r="D271" i="1"/>
  <c r="G271" i="1" s="1"/>
  <c r="E270" i="1"/>
  <c r="D268" i="3" l="1"/>
  <c r="C268" i="3"/>
  <c r="B269" i="3"/>
  <c r="D272" i="1"/>
  <c r="G272" i="1" s="1"/>
  <c r="E271" i="1"/>
  <c r="D269" i="3" l="1"/>
  <c r="C269" i="3"/>
  <c r="B270" i="3"/>
  <c r="D273" i="1"/>
  <c r="G273" i="1" s="1"/>
  <c r="E272" i="1"/>
  <c r="D270" i="3" l="1"/>
  <c r="C270" i="3"/>
  <c r="B271" i="3"/>
  <c r="D274" i="1"/>
  <c r="G274" i="1" s="1"/>
  <c r="E273" i="1"/>
  <c r="D271" i="3" l="1"/>
  <c r="C271" i="3"/>
  <c r="B272" i="3"/>
  <c r="D275" i="1"/>
  <c r="G275" i="1" s="1"/>
  <c r="E274" i="1"/>
  <c r="D272" i="3" l="1"/>
  <c r="C272" i="3"/>
  <c r="B273" i="3"/>
  <c r="D276" i="1"/>
  <c r="G276" i="1" s="1"/>
  <c r="E275" i="1"/>
  <c r="D273" i="3" l="1"/>
  <c r="C273" i="3"/>
  <c r="B274" i="3"/>
  <c r="D277" i="1"/>
  <c r="G277" i="1" s="1"/>
  <c r="E276" i="1"/>
  <c r="D274" i="3" l="1"/>
  <c r="C274" i="3"/>
  <c r="B275" i="3"/>
  <c r="D278" i="1"/>
  <c r="G278" i="1" s="1"/>
  <c r="E277" i="1"/>
  <c r="D275" i="3" l="1"/>
  <c r="C275" i="3"/>
  <c r="B276" i="3"/>
  <c r="D279" i="1"/>
  <c r="G279" i="1" s="1"/>
  <c r="E278" i="1"/>
  <c r="D276" i="3" l="1"/>
  <c r="C276" i="3"/>
  <c r="B277" i="3"/>
  <c r="D280" i="1"/>
  <c r="G280" i="1" s="1"/>
  <c r="E279" i="1"/>
  <c r="D277" i="3" l="1"/>
  <c r="C277" i="3"/>
  <c r="B278" i="3"/>
  <c r="D281" i="1"/>
  <c r="G281" i="1" s="1"/>
  <c r="E280" i="1"/>
  <c r="D278" i="3" l="1"/>
  <c r="C278" i="3"/>
  <c r="B279" i="3"/>
  <c r="D282" i="1"/>
  <c r="G282" i="1" s="1"/>
  <c r="E281" i="1"/>
  <c r="D279" i="3" l="1"/>
  <c r="C279" i="3"/>
  <c r="B280" i="3"/>
  <c r="D283" i="1"/>
  <c r="G283" i="1" s="1"/>
  <c r="E282" i="1"/>
  <c r="D280" i="3" l="1"/>
  <c r="C280" i="3"/>
  <c r="B281" i="3"/>
  <c r="D284" i="1"/>
  <c r="G284" i="1" s="1"/>
  <c r="E283" i="1"/>
  <c r="D281" i="3" l="1"/>
  <c r="C281" i="3"/>
  <c r="B282" i="3"/>
  <c r="D285" i="1"/>
  <c r="G285" i="1" s="1"/>
  <c r="E284" i="1"/>
  <c r="D282" i="3" l="1"/>
  <c r="C282" i="3"/>
  <c r="B283" i="3"/>
  <c r="D286" i="1"/>
  <c r="G286" i="1" s="1"/>
  <c r="E285" i="1"/>
  <c r="D283" i="3" l="1"/>
  <c r="C283" i="3"/>
  <c r="B284" i="3"/>
  <c r="D287" i="1"/>
  <c r="G287" i="1" s="1"/>
  <c r="E286" i="1"/>
  <c r="D284" i="3" l="1"/>
  <c r="C284" i="3"/>
  <c r="B285" i="3"/>
  <c r="D288" i="1"/>
  <c r="G288" i="1" s="1"/>
  <c r="E287" i="1"/>
  <c r="D285" i="3" l="1"/>
  <c r="C285" i="3"/>
  <c r="B286" i="3"/>
  <c r="D289" i="1"/>
  <c r="G289" i="1" s="1"/>
  <c r="E288" i="1"/>
  <c r="D286" i="3" l="1"/>
  <c r="C286" i="3"/>
  <c r="B287" i="3"/>
  <c r="D290" i="1"/>
  <c r="G290" i="1" s="1"/>
  <c r="E289" i="1"/>
  <c r="D287" i="3" l="1"/>
  <c r="C287" i="3"/>
  <c r="B288" i="3"/>
  <c r="D291" i="1"/>
  <c r="G291" i="1" s="1"/>
  <c r="E290" i="1"/>
  <c r="D288" i="3" l="1"/>
  <c r="C288" i="3"/>
  <c r="B289" i="3"/>
  <c r="D292" i="1"/>
  <c r="G292" i="1" s="1"/>
  <c r="E291" i="1"/>
  <c r="D289" i="3" l="1"/>
  <c r="C289" i="3"/>
  <c r="B290" i="3"/>
  <c r="D293" i="1"/>
  <c r="G293" i="1" s="1"/>
  <c r="E292" i="1"/>
  <c r="D290" i="3" l="1"/>
  <c r="C290" i="3"/>
  <c r="B291" i="3"/>
  <c r="D294" i="1"/>
  <c r="G294" i="1" s="1"/>
  <c r="E293" i="1"/>
  <c r="D291" i="3" l="1"/>
  <c r="C291" i="3"/>
  <c r="B292" i="3"/>
  <c r="D295" i="1"/>
  <c r="G295" i="1" s="1"/>
  <c r="E294" i="1"/>
  <c r="D292" i="3" l="1"/>
  <c r="C292" i="3"/>
  <c r="B293" i="3"/>
  <c r="D296" i="1"/>
  <c r="G296" i="1" s="1"/>
  <c r="E295" i="1"/>
  <c r="D293" i="3" l="1"/>
  <c r="C293" i="3"/>
  <c r="B294" i="3"/>
  <c r="D297" i="1"/>
  <c r="G297" i="1" s="1"/>
  <c r="E296" i="1"/>
  <c r="D294" i="3" l="1"/>
  <c r="C294" i="3"/>
  <c r="B295" i="3"/>
  <c r="D298" i="1"/>
  <c r="G298" i="1" s="1"/>
  <c r="E297" i="1"/>
  <c r="D295" i="3" l="1"/>
  <c r="C295" i="3"/>
  <c r="B296" i="3"/>
  <c r="D299" i="1"/>
  <c r="G299" i="1" s="1"/>
  <c r="E298" i="1"/>
  <c r="D296" i="3" l="1"/>
  <c r="C296" i="3"/>
  <c r="B297" i="3"/>
  <c r="D300" i="1"/>
  <c r="G300" i="1" s="1"/>
  <c r="E299" i="1"/>
  <c r="D297" i="3" l="1"/>
  <c r="C297" i="3"/>
  <c r="B298" i="3"/>
  <c r="D301" i="1"/>
  <c r="G301" i="1" s="1"/>
  <c r="E300" i="1"/>
  <c r="D298" i="3" l="1"/>
  <c r="C298" i="3"/>
  <c r="B299" i="3"/>
  <c r="D302" i="1"/>
  <c r="G302" i="1" s="1"/>
  <c r="E301" i="1"/>
  <c r="D299" i="3" l="1"/>
  <c r="C299" i="3"/>
  <c r="B300" i="3"/>
  <c r="D303" i="1"/>
  <c r="G303" i="1" s="1"/>
  <c r="E302" i="1"/>
  <c r="D300" i="3" l="1"/>
  <c r="C300" i="3"/>
  <c r="B301" i="3"/>
  <c r="D304" i="1"/>
  <c r="G304" i="1" s="1"/>
  <c r="E303" i="1"/>
  <c r="D301" i="3" l="1"/>
  <c r="C301" i="3"/>
  <c r="B302" i="3"/>
  <c r="D305" i="1"/>
  <c r="G305" i="1" s="1"/>
  <c r="E304" i="1"/>
  <c r="D302" i="3" l="1"/>
  <c r="C302" i="3"/>
  <c r="B303" i="3"/>
  <c r="D306" i="1"/>
  <c r="G306" i="1" s="1"/>
  <c r="E305" i="1"/>
  <c r="D303" i="3" l="1"/>
  <c r="C303" i="3"/>
  <c r="B304" i="3"/>
  <c r="D307" i="1"/>
  <c r="G307" i="1" s="1"/>
  <c r="E306" i="1"/>
  <c r="D304" i="3" l="1"/>
  <c r="C304" i="3"/>
  <c r="B305" i="3"/>
  <c r="D308" i="1"/>
  <c r="G308" i="1" s="1"/>
  <c r="E307" i="1"/>
  <c r="D305" i="3" l="1"/>
  <c r="C305" i="3"/>
  <c r="B306" i="3"/>
  <c r="D309" i="1"/>
  <c r="G309" i="1" s="1"/>
  <c r="E308" i="1"/>
  <c r="D306" i="3" l="1"/>
  <c r="C306" i="3"/>
  <c r="B307" i="3"/>
  <c r="D310" i="1"/>
  <c r="G310" i="1" s="1"/>
  <c r="E309" i="1"/>
  <c r="D307" i="3" l="1"/>
  <c r="C307" i="3"/>
  <c r="B308" i="3"/>
  <c r="D311" i="1"/>
  <c r="G311" i="1" s="1"/>
  <c r="E310" i="1"/>
  <c r="D308" i="3" l="1"/>
  <c r="C308" i="3"/>
  <c r="B309" i="3"/>
  <c r="D312" i="1"/>
  <c r="G312" i="1" s="1"/>
  <c r="E311" i="1"/>
  <c r="D309" i="3" l="1"/>
  <c r="C309" i="3"/>
  <c r="B310" i="3"/>
  <c r="D313" i="1"/>
  <c r="G313" i="1" s="1"/>
  <c r="E312" i="1"/>
  <c r="D310" i="3" l="1"/>
  <c r="C310" i="3"/>
  <c r="B311" i="3"/>
  <c r="D314" i="1"/>
  <c r="G314" i="1" s="1"/>
  <c r="E313" i="1"/>
  <c r="D311" i="3" l="1"/>
  <c r="C311" i="3"/>
  <c r="B312" i="3"/>
  <c r="D315" i="1"/>
  <c r="G315" i="1" s="1"/>
  <c r="E314" i="1"/>
  <c r="D312" i="3" l="1"/>
  <c r="C312" i="3"/>
  <c r="B313" i="3"/>
  <c r="D316" i="1"/>
  <c r="G316" i="1" s="1"/>
  <c r="E315" i="1"/>
  <c r="D313" i="3" l="1"/>
  <c r="C313" i="3"/>
  <c r="B314" i="3"/>
  <c r="D317" i="1"/>
  <c r="G317" i="1" s="1"/>
  <c r="E316" i="1"/>
  <c r="D314" i="3" l="1"/>
  <c r="C314" i="3"/>
  <c r="B315" i="3"/>
  <c r="D318" i="1"/>
  <c r="G318" i="1" s="1"/>
  <c r="E317" i="1"/>
  <c r="D315" i="3" l="1"/>
  <c r="C315" i="3"/>
  <c r="B316" i="3"/>
  <c r="D319" i="1"/>
  <c r="G319" i="1" s="1"/>
  <c r="E318" i="1"/>
  <c r="D316" i="3" l="1"/>
  <c r="C316" i="3"/>
  <c r="B317" i="3"/>
  <c r="D320" i="1"/>
  <c r="G320" i="1" s="1"/>
  <c r="E319" i="1"/>
  <c r="D317" i="3" l="1"/>
  <c r="C317" i="3"/>
  <c r="B318" i="3"/>
  <c r="D321" i="1"/>
  <c r="G321" i="1" s="1"/>
  <c r="E320" i="1"/>
  <c r="D318" i="3" l="1"/>
  <c r="C318" i="3"/>
  <c r="B319" i="3"/>
  <c r="D322" i="1"/>
  <c r="G322" i="1" s="1"/>
  <c r="E321" i="1"/>
  <c r="D319" i="3" l="1"/>
  <c r="C319" i="3"/>
  <c r="B320" i="3"/>
  <c r="D323" i="1"/>
  <c r="G323" i="1" s="1"/>
  <c r="E322" i="1"/>
  <c r="D320" i="3" l="1"/>
  <c r="C320" i="3"/>
  <c r="B321" i="3"/>
  <c r="D324" i="1"/>
  <c r="G324" i="1" s="1"/>
  <c r="E323" i="1"/>
  <c r="D321" i="3" l="1"/>
  <c r="C321" i="3"/>
  <c r="B322" i="3"/>
  <c r="D325" i="1"/>
  <c r="G325" i="1" s="1"/>
  <c r="E324" i="1"/>
  <c r="D322" i="3" l="1"/>
  <c r="C322" i="3"/>
  <c r="B323" i="3"/>
  <c r="D326" i="1"/>
  <c r="G326" i="1" s="1"/>
  <c r="E325" i="1"/>
  <c r="D323" i="3" l="1"/>
  <c r="C323" i="3"/>
  <c r="B324" i="3"/>
  <c r="D327" i="1"/>
  <c r="G327" i="1" s="1"/>
  <c r="E326" i="1"/>
  <c r="D324" i="3" l="1"/>
  <c r="C324" i="3"/>
  <c r="B325" i="3"/>
  <c r="D328" i="1"/>
  <c r="G328" i="1" s="1"/>
  <c r="E327" i="1"/>
  <c r="D325" i="3" l="1"/>
  <c r="C325" i="3"/>
  <c r="B326" i="3"/>
  <c r="D329" i="1"/>
  <c r="G329" i="1" s="1"/>
  <c r="E328" i="1"/>
  <c r="D326" i="3" l="1"/>
  <c r="C326" i="3"/>
  <c r="B327" i="3"/>
  <c r="D330" i="1"/>
  <c r="G330" i="1" s="1"/>
  <c r="E329" i="1"/>
  <c r="D327" i="3" l="1"/>
  <c r="C327" i="3"/>
  <c r="B328" i="3"/>
  <c r="D331" i="1"/>
  <c r="G331" i="1" s="1"/>
  <c r="E330" i="1"/>
  <c r="D328" i="3" l="1"/>
  <c r="C328" i="3"/>
  <c r="B329" i="3"/>
  <c r="D332" i="1"/>
  <c r="G332" i="1" s="1"/>
  <c r="E331" i="1"/>
  <c r="D329" i="3" l="1"/>
  <c r="C329" i="3"/>
  <c r="B330" i="3"/>
  <c r="D333" i="1"/>
  <c r="G333" i="1" s="1"/>
  <c r="E332" i="1"/>
  <c r="D330" i="3" l="1"/>
  <c r="C330" i="3"/>
  <c r="B331" i="3"/>
  <c r="D334" i="1"/>
  <c r="G334" i="1" s="1"/>
  <c r="E333" i="1"/>
  <c r="D331" i="3" l="1"/>
  <c r="C331" i="3"/>
  <c r="B332" i="3"/>
  <c r="D335" i="1"/>
  <c r="G335" i="1" s="1"/>
  <c r="E334" i="1"/>
  <c r="D332" i="3" l="1"/>
  <c r="C332" i="3"/>
  <c r="B333" i="3"/>
  <c r="D336" i="1"/>
  <c r="G336" i="1" s="1"/>
  <c r="E335" i="1"/>
  <c r="D333" i="3" l="1"/>
  <c r="C333" i="3"/>
  <c r="B334" i="3"/>
  <c r="D337" i="1"/>
  <c r="G337" i="1" s="1"/>
  <c r="E336" i="1"/>
  <c r="D334" i="3" l="1"/>
  <c r="C334" i="3"/>
  <c r="B335" i="3"/>
  <c r="D338" i="1"/>
  <c r="G338" i="1" s="1"/>
  <c r="E337" i="1"/>
  <c r="D335" i="3" l="1"/>
  <c r="C335" i="3"/>
  <c r="B336" i="3"/>
  <c r="D339" i="1"/>
  <c r="G339" i="1" s="1"/>
  <c r="E338" i="1"/>
  <c r="D336" i="3" l="1"/>
  <c r="C336" i="3"/>
  <c r="B337" i="3"/>
  <c r="D340" i="1"/>
  <c r="G340" i="1" s="1"/>
  <c r="E339" i="1"/>
  <c r="D337" i="3" l="1"/>
  <c r="C337" i="3"/>
  <c r="B338" i="3"/>
  <c r="D341" i="1"/>
  <c r="G341" i="1" s="1"/>
  <c r="E340" i="1"/>
  <c r="D338" i="3" l="1"/>
  <c r="C338" i="3"/>
  <c r="B339" i="3"/>
  <c r="D342" i="1"/>
  <c r="G342" i="1" s="1"/>
  <c r="E341" i="1"/>
  <c r="D339" i="3" l="1"/>
  <c r="C339" i="3"/>
  <c r="B340" i="3"/>
  <c r="D343" i="1"/>
  <c r="G343" i="1" s="1"/>
  <c r="E342" i="1"/>
  <c r="D340" i="3" l="1"/>
  <c r="C340" i="3"/>
  <c r="B341" i="3"/>
  <c r="D344" i="1"/>
  <c r="G344" i="1" s="1"/>
  <c r="E343" i="1"/>
  <c r="D341" i="3" l="1"/>
  <c r="C341" i="3"/>
  <c r="B342" i="3"/>
  <c r="D345" i="1"/>
  <c r="G345" i="1" s="1"/>
  <c r="E344" i="1"/>
  <c r="D342" i="3" l="1"/>
  <c r="C342" i="3"/>
  <c r="B343" i="3"/>
  <c r="D346" i="1"/>
  <c r="G346" i="1" s="1"/>
  <c r="E345" i="1"/>
  <c r="D343" i="3" l="1"/>
  <c r="C343" i="3"/>
  <c r="B344" i="3"/>
  <c r="D347" i="1"/>
  <c r="G347" i="1" s="1"/>
  <c r="E346" i="1"/>
  <c r="D344" i="3" l="1"/>
  <c r="C344" i="3"/>
  <c r="B345" i="3"/>
  <c r="D348" i="1"/>
  <c r="G348" i="1" s="1"/>
  <c r="E347" i="1"/>
  <c r="D345" i="3" l="1"/>
  <c r="C345" i="3"/>
  <c r="B346" i="3"/>
  <c r="D349" i="1"/>
  <c r="G349" i="1" s="1"/>
  <c r="E348" i="1"/>
  <c r="D346" i="3" l="1"/>
  <c r="C346" i="3"/>
  <c r="B347" i="3"/>
  <c r="D350" i="1"/>
  <c r="G350" i="1" s="1"/>
  <c r="E349" i="1"/>
  <c r="D347" i="3" l="1"/>
  <c r="C347" i="3"/>
  <c r="B348" i="3"/>
  <c r="D351" i="1"/>
  <c r="G351" i="1" s="1"/>
  <c r="E350" i="1"/>
  <c r="D348" i="3" l="1"/>
  <c r="C348" i="3"/>
  <c r="B349" i="3"/>
  <c r="D352" i="1"/>
  <c r="G352" i="1" s="1"/>
  <c r="E351" i="1"/>
  <c r="D349" i="3" l="1"/>
  <c r="C349" i="3"/>
  <c r="B350" i="3"/>
  <c r="D353" i="1"/>
  <c r="G353" i="1" s="1"/>
  <c r="E352" i="1"/>
  <c r="D350" i="3" l="1"/>
  <c r="C350" i="3"/>
  <c r="B351" i="3"/>
  <c r="D354" i="1"/>
  <c r="G354" i="1" s="1"/>
  <c r="E353" i="1"/>
  <c r="D351" i="3" l="1"/>
  <c r="C351" i="3"/>
  <c r="B352" i="3"/>
  <c r="D355" i="1"/>
  <c r="G355" i="1" s="1"/>
  <c r="E354" i="1"/>
  <c r="D352" i="3" l="1"/>
  <c r="C352" i="3"/>
  <c r="B353" i="3"/>
  <c r="D356" i="1"/>
  <c r="G356" i="1" s="1"/>
  <c r="E355" i="1"/>
  <c r="D353" i="3" l="1"/>
  <c r="C353" i="3"/>
  <c r="B354" i="3"/>
  <c r="D357" i="1"/>
  <c r="G357" i="1" s="1"/>
  <c r="E356" i="1"/>
  <c r="D354" i="3" l="1"/>
  <c r="C354" i="3"/>
  <c r="B355" i="3"/>
  <c r="D358" i="1"/>
  <c r="G358" i="1" s="1"/>
  <c r="E357" i="1"/>
  <c r="D355" i="3" l="1"/>
  <c r="C355" i="3"/>
  <c r="B356" i="3"/>
  <c r="D359" i="1"/>
  <c r="G359" i="1" s="1"/>
  <c r="E358" i="1"/>
  <c r="D356" i="3" l="1"/>
  <c r="C356" i="3"/>
  <c r="B357" i="3"/>
  <c r="D360" i="1"/>
  <c r="G360" i="1" s="1"/>
  <c r="E359" i="1"/>
  <c r="D357" i="3" l="1"/>
  <c r="C357" i="3"/>
  <c r="B358" i="3"/>
  <c r="D361" i="1"/>
  <c r="G361" i="1" s="1"/>
  <c r="E360" i="1"/>
  <c r="D358" i="3" l="1"/>
  <c r="C358" i="3"/>
  <c r="B359" i="3"/>
  <c r="D362" i="1"/>
  <c r="G362" i="1" s="1"/>
  <c r="E361" i="1"/>
  <c r="D359" i="3" l="1"/>
  <c r="C359" i="3"/>
  <c r="B360" i="3"/>
  <c r="D363" i="1"/>
  <c r="G363" i="1" s="1"/>
  <c r="E362" i="1"/>
  <c r="D360" i="3" l="1"/>
  <c r="C360" i="3"/>
  <c r="B361" i="3"/>
  <c r="D364" i="1"/>
  <c r="G364" i="1" s="1"/>
  <c r="E363" i="1"/>
  <c r="D361" i="3" l="1"/>
  <c r="C361" i="3"/>
  <c r="B362" i="3"/>
  <c r="D365" i="1"/>
  <c r="G365" i="1" s="1"/>
  <c r="E364" i="1"/>
  <c r="D362" i="3" l="1"/>
  <c r="C362" i="3"/>
  <c r="B363" i="3"/>
  <c r="D366" i="1"/>
  <c r="G366" i="1" s="1"/>
  <c r="E365" i="1"/>
  <c r="D363" i="3" l="1"/>
  <c r="C363" i="3"/>
  <c r="B364" i="3"/>
  <c r="D367" i="1"/>
  <c r="G367" i="1" s="1"/>
  <c r="E366" i="1"/>
  <c r="D364" i="3" l="1"/>
  <c r="C364" i="3"/>
  <c r="B365" i="3"/>
  <c r="D368" i="1"/>
  <c r="G368" i="1" s="1"/>
  <c r="E367" i="1"/>
  <c r="D365" i="3" l="1"/>
  <c r="C365" i="3"/>
  <c r="B366" i="3"/>
  <c r="D369" i="1"/>
  <c r="G369" i="1" s="1"/>
  <c r="E368" i="1"/>
  <c r="D366" i="3" l="1"/>
  <c r="C366" i="3"/>
  <c r="B367" i="3"/>
  <c r="D370" i="1"/>
  <c r="G370" i="1" s="1"/>
  <c r="E369" i="1"/>
  <c r="D367" i="3" l="1"/>
  <c r="C367" i="3"/>
  <c r="B368" i="3"/>
  <c r="D371" i="1"/>
  <c r="G371" i="1" s="1"/>
  <c r="E370" i="1"/>
  <c r="D368" i="3" l="1"/>
  <c r="C368" i="3"/>
  <c r="B369" i="3"/>
  <c r="D372" i="1"/>
  <c r="G372" i="1" s="1"/>
  <c r="E371" i="1"/>
  <c r="D369" i="3" l="1"/>
  <c r="C369" i="3"/>
  <c r="B370" i="3"/>
  <c r="D373" i="1"/>
  <c r="G373" i="1" s="1"/>
  <c r="E372" i="1"/>
  <c r="D370" i="3" l="1"/>
  <c r="C370" i="3"/>
  <c r="B371" i="3"/>
  <c r="D374" i="1"/>
  <c r="G374" i="1" s="1"/>
  <c r="E373" i="1"/>
  <c r="D371" i="3" l="1"/>
  <c r="C371" i="3"/>
  <c r="B372" i="3"/>
  <c r="D375" i="1"/>
  <c r="G375" i="1" s="1"/>
  <c r="E374" i="1"/>
  <c r="D372" i="3" l="1"/>
  <c r="C372" i="3"/>
  <c r="B373" i="3"/>
  <c r="D376" i="1"/>
  <c r="G376" i="1" s="1"/>
  <c r="E375" i="1"/>
  <c r="D373" i="3" l="1"/>
  <c r="C373" i="3"/>
  <c r="B374" i="3"/>
  <c r="D377" i="1"/>
  <c r="G377" i="1" s="1"/>
  <c r="E376" i="1"/>
  <c r="D374" i="3" l="1"/>
  <c r="C374" i="3"/>
  <c r="B375" i="3"/>
  <c r="D378" i="1"/>
  <c r="G378" i="1" s="1"/>
  <c r="E377" i="1"/>
  <c r="D375" i="3" l="1"/>
  <c r="C375" i="3"/>
  <c r="B376" i="3"/>
  <c r="D379" i="1"/>
  <c r="G379" i="1" s="1"/>
  <c r="E378" i="1"/>
  <c r="D376" i="3" l="1"/>
  <c r="C376" i="3"/>
  <c r="B377" i="3"/>
  <c r="D380" i="1"/>
  <c r="G380" i="1" s="1"/>
  <c r="E379" i="1"/>
  <c r="D377" i="3" l="1"/>
  <c r="C377" i="3"/>
  <c r="B378" i="3"/>
  <c r="D381" i="1"/>
  <c r="G381" i="1" s="1"/>
  <c r="E380" i="1"/>
  <c r="D378" i="3" l="1"/>
  <c r="C378" i="3"/>
  <c r="B379" i="3"/>
  <c r="D382" i="1"/>
  <c r="G382" i="1" s="1"/>
  <c r="E381" i="1"/>
  <c r="D379" i="3" l="1"/>
  <c r="C379" i="3"/>
  <c r="B380" i="3"/>
  <c r="D383" i="1"/>
  <c r="G383" i="1" s="1"/>
  <c r="E382" i="1"/>
  <c r="D380" i="3" l="1"/>
  <c r="C380" i="3"/>
  <c r="B381" i="3"/>
  <c r="D384" i="1"/>
  <c r="G384" i="1" s="1"/>
  <c r="E383" i="1"/>
  <c r="D381" i="3" l="1"/>
  <c r="C381" i="3"/>
  <c r="B382" i="3"/>
  <c r="D385" i="1"/>
  <c r="G385" i="1" s="1"/>
  <c r="E384" i="1"/>
  <c r="D382" i="3" l="1"/>
  <c r="C382" i="3"/>
  <c r="B383" i="3"/>
  <c r="D386" i="1"/>
  <c r="G386" i="1" s="1"/>
  <c r="E385" i="1"/>
  <c r="D383" i="3" l="1"/>
  <c r="C383" i="3"/>
  <c r="B384" i="3"/>
  <c r="D387" i="1"/>
  <c r="G387" i="1" s="1"/>
  <c r="E386" i="1"/>
  <c r="D384" i="3" l="1"/>
  <c r="C384" i="3"/>
  <c r="B385" i="3"/>
  <c r="D388" i="1"/>
  <c r="G388" i="1" s="1"/>
  <c r="E387" i="1"/>
  <c r="D385" i="3" l="1"/>
  <c r="C385" i="3"/>
  <c r="B386" i="3"/>
  <c r="D389" i="1"/>
  <c r="G389" i="1" s="1"/>
  <c r="E388" i="1"/>
  <c r="D386" i="3" l="1"/>
  <c r="C386" i="3"/>
  <c r="B387" i="3"/>
  <c r="D390" i="1"/>
  <c r="G390" i="1" s="1"/>
  <c r="E389" i="1"/>
  <c r="D387" i="3" l="1"/>
  <c r="C387" i="3"/>
  <c r="B388" i="3"/>
  <c r="D391" i="1"/>
  <c r="G391" i="1" s="1"/>
  <c r="E390" i="1"/>
  <c r="D388" i="3" l="1"/>
  <c r="C388" i="3"/>
  <c r="B389" i="3"/>
  <c r="D392" i="1"/>
  <c r="G392" i="1" s="1"/>
  <c r="E391" i="1"/>
  <c r="D389" i="3" l="1"/>
  <c r="C389" i="3"/>
  <c r="B390" i="3"/>
  <c r="D393" i="1"/>
  <c r="G393" i="1" s="1"/>
  <c r="E392" i="1"/>
  <c r="D390" i="3" l="1"/>
  <c r="C390" i="3"/>
  <c r="B391" i="3"/>
  <c r="D394" i="1"/>
  <c r="G394" i="1" s="1"/>
  <c r="E393" i="1"/>
  <c r="D391" i="3" l="1"/>
  <c r="C391" i="3"/>
  <c r="B392" i="3"/>
  <c r="D395" i="1"/>
  <c r="G395" i="1" s="1"/>
  <c r="E394" i="1"/>
  <c r="D392" i="3" l="1"/>
  <c r="C392" i="3"/>
  <c r="B393" i="3"/>
  <c r="D396" i="1"/>
  <c r="G396" i="1" s="1"/>
  <c r="E395" i="1"/>
  <c r="D393" i="3" l="1"/>
  <c r="C393" i="3"/>
  <c r="B394" i="3"/>
  <c r="D397" i="1"/>
  <c r="G397" i="1" s="1"/>
  <c r="E396" i="1"/>
  <c r="D394" i="3" l="1"/>
  <c r="C394" i="3"/>
  <c r="B395" i="3"/>
  <c r="D398" i="1"/>
  <c r="G398" i="1" s="1"/>
  <c r="E397" i="1"/>
  <c r="D395" i="3" l="1"/>
  <c r="C395" i="3"/>
  <c r="B396" i="3"/>
  <c r="D399" i="1"/>
  <c r="G399" i="1" s="1"/>
  <c r="E398" i="1"/>
  <c r="D396" i="3" l="1"/>
  <c r="C396" i="3"/>
  <c r="B397" i="3"/>
  <c r="D400" i="1"/>
  <c r="G400" i="1" s="1"/>
  <c r="E399" i="1"/>
  <c r="D397" i="3" l="1"/>
  <c r="C397" i="3"/>
  <c r="B398" i="3"/>
  <c r="D401" i="1"/>
  <c r="G401" i="1" s="1"/>
  <c r="E400" i="1"/>
  <c r="D398" i="3" l="1"/>
  <c r="C398" i="3"/>
  <c r="B399" i="3"/>
  <c r="D402" i="1"/>
  <c r="G402" i="1" s="1"/>
  <c r="E401" i="1"/>
  <c r="D399" i="3" l="1"/>
  <c r="C399" i="3"/>
  <c r="B400" i="3"/>
  <c r="D403" i="1"/>
  <c r="G403" i="1" s="1"/>
  <c r="E402" i="1"/>
  <c r="D400" i="3" l="1"/>
  <c r="C400" i="3"/>
  <c r="B401" i="3"/>
  <c r="D404" i="1"/>
  <c r="G404" i="1" s="1"/>
  <c r="E403" i="1"/>
  <c r="D401" i="3" l="1"/>
  <c r="C401" i="3"/>
  <c r="B402" i="3"/>
  <c r="D405" i="1"/>
  <c r="G405" i="1" s="1"/>
  <c r="E404" i="1"/>
  <c r="D402" i="3" l="1"/>
  <c r="C402" i="3"/>
  <c r="B403" i="3"/>
  <c r="D406" i="1"/>
  <c r="G406" i="1" s="1"/>
  <c r="E405" i="1"/>
  <c r="D403" i="3" l="1"/>
  <c r="C403" i="3"/>
  <c r="B404" i="3"/>
  <c r="D407" i="1"/>
  <c r="G407" i="1" s="1"/>
  <c r="E406" i="1"/>
  <c r="D404" i="3" l="1"/>
  <c r="C404" i="3"/>
  <c r="B405" i="3"/>
  <c r="D408" i="1"/>
  <c r="G408" i="1" s="1"/>
  <c r="E407" i="1"/>
  <c r="D405" i="3" l="1"/>
  <c r="C405" i="3"/>
  <c r="B406" i="3"/>
  <c r="D409" i="1"/>
  <c r="G409" i="1" s="1"/>
  <c r="E408" i="1"/>
  <c r="D406" i="3" l="1"/>
  <c r="C406" i="3"/>
  <c r="B407" i="3"/>
  <c r="D410" i="1"/>
  <c r="G410" i="1" s="1"/>
  <c r="E409" i="1"/>
  <c r="D407" i="3" l="1"/>
  <c r="C407" i="3"/>
  <c r="B408" i="3"/>
  <c r="D411" i="1"/>
  <c r="G411" i="1" s="1"/>
  <c r="E410" i="1"/>
  <c r="D408" i="3" l="1"/>
  <c r="C408" i="3"/>
  <c r="B409" i="3"/>
  <c r="D412" i="1"/>
  <c r="G412" i="1" s="1"/>
  <c r="E411" i="1"/>
  <c r="D409" i="3" l="1"/>
  <c r="C409" i="3"/>
  <c r="B410" i="3"/>
  <c r="D413" i="1"/>
  <c r="G413" i="1" s="1"/>
  <c r="E412" i="1"/>
  <c r="D410" i="3" l="1"/>
  <c r="C410" i="3"/>
  <c r="B411" i="3"/>
  <c r="D414" i="1"/>
  <c r="G414" i="1" s="1"/>
  <c r="E413" i="1"/>
  <c r="D411" i="3" l="1"/>
  <c r="C411" i="3"/>
  <c r="B412" i="3"/>
  <c r="D415" i="1"/>
  <c r="G415" i="1" s="1"/>
  <c r="E414" i="1"/>
  <c r="D412" i="3" l="1"/>
  <c r="C412" i="3"/>
  <c r="B413" i="3"/>
  <c r="D416" i="1"/>
  <c r="G416" i="1" s="1"/>
  <c r="E415" i="1"/>
  <c r="D413" i="3" l="1"/>
  <c r="C413" i="3"/>
  <c r="B414" i="3"/>
  <c r="D417" i="1"/>
  <c r="G417" i="1" s="1"/>
  <c r="E416" i="1"/>
  <c r="D414" i="3" l="1"/>
  <c r="C414" i="3"/>
  <c r="B415" i="3"/>
  <c r="D418" i="1"/>
  <c r="G418" i="1" s="1"/>
  <c r="E417" i="1"/>
  <c r="D415" i="3" l="1"/>
  <c r="C415" i="3"/>
  <c r="B416" i="3"/>
  <c r="D419" i="1"/>
  <c r="G419" i="1" s="1"/>
  <c r="E418" i="1"/>
  <c r="D416" i="3" l="1"/>
  <c r="C416" i="3"/>
  <c r="B417" i="3"/>
  <c r="D420" i="1"/>
  <c r="G420" i="1" s="1"/>
  <c r="E419" i="1"/>
  <c r="D417" i="3" l="1"/>
  <c r="C417" i="3"/>
  <c r="B418" i="3"/>
  <c r="D421" i="1"/>
  <c r="G421" i="1" s="1"/>
  <c r="E420" i="1"/>
  <c r="D418" i="3" l="1"/>
  <c r="C418" i="3"/>
  <c r="B419" i="3"/>
  <c r="D422" i="1"/>
  <c r="G422" i="1" s="1"/>
  <c r="E421" i="1"/>
  <c r="D419" i="3" l="1"/>
  <c r="C419" i="3"/>
  <c r="B420" i="3"/>
  <c r="D423" i="1"/>
  <c r="G423" i="1" s="1"/>
  <c r="E422" i="1"/>
  <c r="D420" i="3" l="1"/>
  <c r="C420" i="3"/>
  <c r="B421" i="3"/>
  <c r="D424" i="1"/>
  <c r="G424" i="1" s="1"/>
  <c r="E423" i="1"/>
  <c r="D421" i="3" l="1"/>
  <c r="C421" i="3"/>
  <c r="B422" i="3"/>
  <c r="D425" i="1"/>
  <c r="G425" i="1" s="1"/>
  <c r="E424" i="1"/>
  <c r="D422" i="3" l="1"/>
  <c r="C422" i="3"/>
  <c r="B423" i="3"/>
  <c r="D426" i="1"/>
  <c r="G426" i="1" s="1"/>
  <c r="E425" i="1"/>
  <c r="D423" i="3" l="1"/>
  <c r="C423" i="3"/>
  <c r="B424" i="3"/>
  <c r="D427" i="1"/>
  <c r="G427" i="1" s="1"/>
  <c r="E426" i="1"/>
  <c r="D424" i="3" l="1"/>
  <c r="C424" i="3"/>
  <c r="B425" i="3"/>
  <c r="D428" i="1"/>
  <c r="G428" i="1" s="1"/>
  <c r="E427" i="1"/>
  <c r="D425" i="3" l="1"/>
  <c r="C425" i="3"/>
  <c r="B426" i="3"/>
  <c r="D429" i="1"/>
  <c r="G429" i="1" s="1"/>
  <c r="E428" i="1"/>
  <c r="D426" i="3" l="1"/>
  <c r="C426" i="3"/>
  <c r="B427" i="3"/>
  <c r="D430" i="1"/>
  <c r="G430" i="1" s="1"/>
  <c r="E429" i="1"/>
  <c r="D427" i="3" l="1"/>
  <c r="C427" i="3"/>
  <c r="B428" i="3"/>
  <c r="D431" i="1"/>
  <c r="G431" i="1" s="1"/>
  <c r="E430" i="1"/>
  <c r="D428" i="3" l="1"/>
  <c r="C428" i="3"/>
  <c r="B429" i="3"/>
  <c r="D432" i="1"/>
  <c r="G432" i="1" s="1"/>
  <c r="E431" i="1"/>
  <c r="D429" i="3" l="1"/>
  <c r="C429" i="3"/>
  <c r="B430" i="3"/>
  <c r="D433" i="1"/>
  <c r="G433" i="1" s="1"/>
  <c r="E432" i="1"/>
  <c r="D430" i="3" l="1"/>
  <c r="C430" i="3"/>
  <c r="B431" i="3"/>
  <c r="D434" i="1"/>
  <c r="G434" i="1" s="1"/>
  <c r="E433" i="1"/>
  <c r="D431" i="3" l="1"/>
  <c r="C431" i="3"/>
  <c r="B432" i="3"/>
  <c r="D435" i="1"/>
  <c r="G435" i="1" s="1"/>
  <c r="E434" i="1"/>
  <c r="D432" i="3" l="1"/>
  <c r="C432" i="3"/>
  <c r="B433" i="3"/>
  <c r="D436" i="1"/>
  <c r="G436" i="1" s="1"/>
  <c r="E435" i="1"/>
  <c r="D433" i="3" l="1"/>
  <c r="C433" i="3"/>
  <c r="B434" i="3"/>
  <c r="D437" i="1"/>
  <c r="G437" i="1" s="1"/>
  <c r="E436" i="1"/>
  <c r="D434" i="3" l="1"/>
  <c r="C434" i="3"/>
  <c r="B435" i="3"/>
  <c r="D438" i="1"/>
  <c r="G438" i="1" s="1"/>
  <c r="E437" i="1"/>
  <c r="D435" i="3" l="1"/>
  <c r="C435" i="3"/>
  <c r="B436" i="3"/>
  <c r="D439" i="1"/>
  <c r="G439" i="1" s="1"/>
  <c r="E438" i="1"/>
  <c r="D436" i="3" l="1"/>
  <c r="C436" i="3"/>
  <c r="B437" i="3"/>
  <c r="D440" i="1"/>
  <c r="G440" i="1" s="1"/>
  <c r="E439" i="1"/>
  <c r="D437" i="3" l="1"/>
  <c r="C437" i="3"/>
  <c r="B438" i="3"/>
  <c r="D441" i="1"/>
  <c r="G441" i="1" s="1"/>
  <c r="E440" i="1"/>
  <c r="D438" i="3" l="1"/>
  <c r="C438" i="3"/>
  <c r="B439" i="3"/>
  <c r="D442" i="1"/>
  <c r="G442" i="1" s="1"/>
  <c r="E441" i="1"/>
  <c r="D439" i="3" l="1"/>
  <c r="C439" i="3"/>
  <c r="B440" i="3"/>
  <c r="D443" i="1"/>
  <c r="G443" i="1" s="1"/>
  <c r="E442" i="1"/>
  <c r="D440" i="3" l="1"/>
  <c r="C440" i="3"/>
  <c r="B441" i="3"/>
  <c r="D444" i="1"/>
  <c r="G444" i="1" s="1"/>
  <c r="E443" i="1"/>
  <c r="D441" i="3" l="1"/>
  <c r="B442" i="3"/>
  <c r="C441" i="3"/>
  <c r="D445" i="1"/>
  <c r="G445" i="1" s="1"/>
  <c r="E444" i="1"/>
  <c r="D442" i="3" l="1"/>
  <c r="C442" i="3"/>
  <c r="B443" i="3"/>
  <c r="D446" i="1"/>
  <c r="G446" i="1" s="1"/>
  <c r="E445" i="1"/>
  <c r="D443" i="3" l="1"/>
  <c r="C443" i="3"/>
  <c r="B444" i="3"/>
  <c r="D447" i="1"/>
  <c r="G447" i="1" s="1"/>
  <c r="E446" i="1"/>
  <c r="D444" i="3" l="1"/>
  <c r="C444" i="3"/>
  <c r="B445" i="3"/>
  <c r="D448" i="1"/>
  <c r="G448" i="1" s="1"/>
  <c r="E447" i="1"/>
  <c r="D445" i="3" l="1"/>
  <c r="C445" i="3"/>
  <c r="B446" i="3"/>
  <c r="D449" i="1"/>
  <c r="G449" i="1" s="1"/>
  <c r="E448" i="1"/>
  <c r="D446" i="3" l="1"/>
  <c r="C446" i="3"/>
  <c r="B447" i="3"/>
  <c r="D450" i="1"/>
  <c r="G450" i="1" s="1"/>
  <c r="E449" i="1"/>
  <c r="D447" i="3" l="1"/>
  <c r="C447" i="3"/>
  <c r="B448" i="3"/>
  <c r="D451" i="1"/>
  <c r="G451" i="1" s="1"/>
  <c r="E450" i="1"/>
  <c r="D448" i="3" l="1"/>
  <c r="C448" i="3"/>
  <c r="B449" i="3"/>
  <c r="D452" i="1"/>
  <c r="G452" i="1" s="1"/>
  <c r="E451" i="1"/>
  <c r="D449" i="3" l="1"/>
  <c r="B450" i="3"/>
  <c r="C449" i="3"/>
  <c r="D453" i="1"/>
  <c r="G453" i="1" s="1"/>
  <c r="E452" i="1"/>
  <c r="D450" i="3" l="1"/>
  <c r="C450" i="3"/>
  <c r="B451" i="3"/>
  <c r="D454" i="1"/>
  <c r="G454" i="1" s="1"/>
  <c r="E453" i="1"/>
  <c r="D451" i="3" l="1"/>
  <c r="C451" i="3"/>
  <c r="B452" i="3"/>
  <c r="D455" i="1"/>
  <c r="G455" i="1" s="1"/>
  <c r="E454" i="1"/>
  <c r="D452" i="3" l="1"/>
  <c r="C452" i="3"/>
  <c r="B453" i="3"/>
  <c r="D456" i="1"/>
  <c r="G456" i="1" s="1"/>
  <c r="E455" i="1"/>
  <c r="D453" i="3" l="1"/>
  <c r="C453" i="3"/>
  <c r="B454" i="3"/>
  <c r="D457" i="1"/>
  <c r="G457" i="1" s="1"/>
  <c r="E456" i="1"/>
  <c r="D454" i="3" l="1"/>
  <c r="C454" i="3"/>
  <c r="B455" i="3"/>
  <c r="D458" i="1"/>
  <c r="G458" i="1" s="1"/>
  <c r="E457" i="1"/>
  <c r="D455" i="3" l="1"/>
  <c r="C455" i="3"/>
  <c r="B456" i="3"/>
  <c r="D459" i="1"/>
  <c r="G459" i="1" s="1"/>
  <c r="E458" i="1"/>
  <c r="D456" i="3" l="1"/>
  <c r="C456" i="3"/>
  <c r="B457" i="3"/>
  <c r="D460" i="1"/>
  <c r="G460" i="1" s="1"/>
  <c r="E459" i="1"/>
  <c r="D457" i="3" l="1"/>
  <c r="C457" i="3"/>
  <c r="B458" i="3"/>
  <c r="D461" i="1"/>
  <c r="G461" i="1" s="1"/>
  <c r="E460" i="1"/>
  <c r="D458" i="3" l="1"/>
  <c r="C458" i="3"/>
  <c r="B459" i="3"/>
  <c r="D462" i="1"/>
  <c r="G462" i="1" s="1"/>
  <c r="E461" i="1"/>
  <c r="D459" i="3" l="1"/>
  <c r="C459" i="3"/>
  <c r="B460" i="3"/>
  <c r="D463" i="1"/>
  <c r="G463" i="1" s="1"/>
  <c r="E462" i="1"/>
  <c r="D460" i="3" l="1"/>
  <c r="C460" i="3"/>
  <c r="B461" i="3"/>
  <c r="D464" i="1"/>
  <c r="G464" i="1" s="1"/>
  <c r="E463" i="1"/>
  <c r="D461" i="3" l="1"/>
  <c r="C461" i="3"/>
  <c r="B462" i="3"/>
  <c r="D465" i="1"/>
  <c r="G465" i="1" s="1"/>
  <c r="E464" i="1"/>
  <c r="D462" i="3" l="1"/>
  <c r="C462" i="3"/>
  <c r="B463" i="3"/>
  <c r="D466" i="1"/>
  <c r="G466" i="1" s="1"/>
  <c r="E465" i="1"/>
  <c r="D463" i="3" l="1"/>
  <c r="C463" i="3"/>
  <c r="B464" i="3"/>
  <c r="D467" i="1"/>
  <c r="G467" i="1" s="1"/>
  <c r="E466" i="1"/>
  <c r="D464" i="3" l="1"/>
  <c r="C464" i="3"/>
  <c r="B465" i="3"/>
  <c r="D468" i="1"/>
  <c r="G468" i="1" s="1"/>
  <c r="E467" i="1"/>
  <c r="D465" i="3" l="1"/>
  <c r="C465" i="3"/>
  <c r="B466" i="3"/>
  <c r="D469" i="1"/>
  <c r="G469" i="1" s="1"/>
  <c r="E468" i="1"/>
  <c r="D466" i="3" l="1"/>
  <c r="C466" i="3"/>
  <c r="B467" i="3"/>
  <c r="D470" i="1"/>
  <c r="G470" i="1" s="1"/>
  <c r="E469" i="1"/>
  <c r="D467" i="3" l="1"/>
  <c r="C467" i="3"/>
  <c r="B468" i="3"/>
  <c r="D471" i="1"/>
  <c r="G471" i="1" s="1"/>
  <c r="E470" i="1"/>
  <c r="D468" i="3" l="1"/>
  <c r="C468" i="3"/>
  <c r="B469" i="3"/>
  <c r="D472" i="1"/>
  <c r="G472" i="1" s="1"/>
  <c r="E471" i="1"/>
  <c r="D469" i="3" l="1"/>
  <c r="C469" i="3"/>
  <c r="B470" i="3"/>
  <c r="D473" i="1"/>
  <c r="G473" i="1" s="1"/>
  <c r="E472" i="1"/>
  <c r="D470" i="3" l="1"/>
  <c r="C470" i="3"/>
  <c r="B471" i="3"/>
  <c r="D474" i="1"/>
  <c r="G474" i="1" s="1"/>
  <c r="E473" i="1"/>
  <c r="D471" i="3" l="1"/>
  <c r="C471" i="3"/>
  <c r="B472" i="3"/>
  <c r="D475" i="1"/>
  <c r="G475" i="1" s="1"/>
  <c r="E474" i="1"/>
  <c r="D472" i="3" l="1"/>
  <c r="C472" i="3"/>
  <c r="B473" i="3"/>
  <c r="D476" i="1"/>
  <c r="G476" i="1" s="1"/>
  <c r="E475" i="1"/>
  <c r="D473" i="3" l="1"/>
  <c r="C473" i="3"/>
  <c r="B474" i="3"/>
  <c r="D477" i="1"/>
  <c r="G477" i="1" s="1"/>
  <c r="E476" i="1"/>
  <c r="D474" i="3" l="1"/>
  <c r="C474" i="3"/>
  <c r="B475" i="3"/>
  <c r="D478" i="1"/>
  <c r="G478" i="1" s="1"/>
  <c r="E477" i="1"/>
  <c r="D475" i="3" l="1"/>
  <c r="C475" i="3"/>
  <c r="B476" i="3"/>
  <c r="D479" i="1"/>
  <c r="G479" i="1" s="1"/>
  <c r="E478" i="1"/>
  <c r="D476" i="3" l="1"/>
  <c r="C476" i="3"/>
  <c r="B477" i="3"/>
  <c r="D480" i="1"/>
  <c r="G480" i="1" s="1"/>
  <c r="E479" i="1"/>
  <c r="D477" i="3" l="1"/>
  <c r="C477" i="3"/>
  <c r="B478" i="3"/>
  <c r="D481" i="1"/>
  <c r="G481" i="1" s="1"/>
  <c r="E480" i="1"/>
  <c r="D478" i="3" l="1"/>
  <c r="C478" i="3"/>
  <c r="B479" i="3"/>
  <c r="D482" i="1"/>
  <c r="G482" i="1" s="1"/>
  <c r="E481" i="1"/>
  <c r="D479" i="3" l="1"/>
  <c r="C479" i="3"/>
  <c r="B480" i="3"/>
  <c r="D483" i="1"/>
  <c r="G483" i="1" s="1"/>
  <c r="E482" i="1"/>
  <c r="D480" i="3" l="1"/>
  <c r="C480" i="3"/>
  <c r="B481" i="3"/>
  <c r="D484" i="1"/>
  <c r="G484" i="1" s="1"/>
  <c r="E483" i="1"/>
  <c r="D481" i="3" l="1"/>
  <c r="C481" i="3"/>
  <c r="B482" i="3"/>
  <c r="D485" i="1"/>
  <c r="G485" i="1" s="1"/>
  <c r="E484" i="1"/>
  <c r="D482" i="3" l="1"/>
  <c r="C482" i="3"/>
  <c r="B483" i="3"/>
  <c r="D486" i="1"/>
  <c r="G486" i="1" s="1"/>
  <c r="E485" i="1"/>
  <c r="D483" i="3" l="1"/>
  <c r="C483" i="3"/>
  <c r="B484" i="3"/>
  <c r="D487" i="1"/>
  <c r="G487" i="1" s="1"/>
  <c r="E486" i="1"/>
  <c r="D484" i="3" l="1"/>
  <c r="C484" i="3"/>
  <c r="B485" i="3"/>
  <c r="D488" i="1"/>
  <c r="G488" i="1" s="1"/>
  <c r="E487" i="1"/>
  <c r="D485" i="3" l="1"/>
  <c r="C485" i="3"/>
  <c r="B486" i="3"/>
  <c r="D489" i="1"/>
  <c r="G489" i="1" s="1"/>
  <c r="E488" i="1"/>
  <c r="D486" i="3" l="1"/>
  <c r="C486" i="3"/>
  <c r="B487" i="3"/>
  <c r="D490" i="1"/>
  <c r="G490" i="1" s="1"/>
  <c r="E489" i="1"/>
  <c r="D487" i="3" l="1"/>
  <c r="C487" i="3"/>
  <c r="B488" i="3"/>
  <c r="D491" i="1"/>
  <c r="G491" i="1" s="1"/>
  <c r="E490" i="1"/>
  <c r="D488" i="3" l="1"/>
  <c r="C488" i="3"/>
  <c r="B489" i="3"/>
  <c r="D492" i="1"/>
  <c r="G492" i="1" s="1"/>
  <c r="E491" i="1"/>
  <c r="D489" i="3" l="1"/>
  <c r="C489" i="3"/>
  <c r="B490" i="3"/>
  <c r="D493" i="1"/>
  <c r="G493" i="1" s="1"/>
  <c r="E492" i="1"/>
  <c r="D490" i="3" l="1"/>
  <c r="C490" i="3"/>
  <c r="B491" i="3"/>
  <c r="D494" i="1"/>
  <c r="G494" i="1" s="1"/>
  <c r="E493" i="1"/>
  <c r="D491" i="3" l="1"/>
  <c r="C491" i="3"/>
  <c r="B492" i="3"/>
  <c r="D495" i="1"/>
  <c r="G495" i="1" s="1"/>
  <c r="E494" i="1"/>
  <c r="D492" i="3" l="1"/>
  <c r="C492" i="3"/>
  <c r="B493" i="3"/>
  <c r="D496" i="1"/>
  <c r="G496" i="1" s="1"/>
  <c r="E495" i="1"/>
  <c r="D493" i="3" l="1"/>
  <c r="C493" i="3"/>
  <c r="B494" i="3"/>
  <c r="D497" i="1"/>
  <c r="G497" i="1" s="1"/>
  <c r="E496" i="1"/>
  <c r="D494" i="3" l="1"/>
  <c r="C494" i="3"/>
  <c r="B495" i="3"/>
  <c r="D498" i="1"/>
  <c r="G498" i="1" s="1"/>
  <c r="E497" i="1"/>
  <c r="D495" i="3" l="1"/>
  <c r="C495" i="3"/>
  <c r="B496" i="3"/>
  <c r="D499" i="1"/>
  <c r="G499" i="1" s="1"/>
  <c r="E498" i="1"/>
  <c r="D496" i="3" l="1"/>
  <c r="C496" i="3"/>
  <c r="B497" i="3"/>
  <c r="D500" i="1"/>
  <c r="G500" i="1" s="1"/>
  <c r="E499" i="1"/>
  <c r="D497" i="3" l="1"/>
  <c r="C497" i="3"/>
  <c r="B498" i="3"/>
  <c r="D501" i="1"/>
  <c r="G501" i="1" s="1"/>
  <c r="E500" i="1"/>
  <c r="D498" i="3" l="1"/>
  <c r="C498" i="3"/>
  <c r="B499" i="3"/>
  <c r="D502" i="1"/>
  <c r="G502" i="1" s="1"/>
  <c r="E501" i="1"/>
  <c r="D499" i="3" l="1"/>
  <c r="C499" i="3"/>
  <c r="B500" i="3"/>
  <c r="D503" i="1"/>
  <c r="G503" i="1" s="1"/>
  <c r="E502" i="1"/>
  <c r="D500" i="3" l="1"/>
  <c r="C500" i="3"/>
  <c r="B501" i="3"/>
  <c r="D504" i="1"/>
  <c r="G504" i="1" s="1"/>
  <c r="E503" i="1"/>
  <c r="D501" i="3" l="1"/>
  <c r="C501" i="3"/>
  <c r="B502" i="3"/>
  <c r="D505" i="1"/>
  <c r="G505" i="1" s="1"/>
  <c r="E504" i="1"/>
  <c r="D502" i="3" l="1"/>
  <c r="C502" i="3"/>
  <c r="B503" i="3"/>
  <c r="D506" i="1"/>
  <c r="G506" i="1" s="1"/>
  <c r="E505" i="1"/>
  <c r="D503" i="3" l="1"/>
  <c r="C503" i="3"/>
  <c r="B504" i="3"/>
  <c r="D507" i="1"/>
  <c r="G507" i="1" s="1"/>
  <c r="E506" i="1"/>
  <c r="D504" i="3" l="1"/>
  <c r="C504" i="3"/>
  <c r="B505" i="3"/>
  <c r="D508" i="1"/>
  <c r="G508" i="1" s="1"/>
  <c r="E507" i="1"/>
  <c r="D505" i="3" l="1"/>
  <c r="C505" i="3"/>
  <c r="B506" i="3"/>
  <c r="D509" i="1"/>
  <c r="G509" i="1" s="1"/>
  <c r="E508" i="1"/>
  <c r="D506" i="3" l="1"/>
  <c r="C506" i="3"/>
  <c r="B507" i="3"/>
  <c r="D510" i="1"/>
  <c r="G510" i="1" s="1"/>
  <c r="E509" i="1"/>
  <c r="D507" i="3" l="1"/>
  <c r="C507" i="3"/>
  <c r="B508" i="3"/>
  <c r="D511" i="1"/>
  <c r="G511" i="1" s="1"/>
  <c r="E510" i="1"/>
  <c r="D508" i="3" l="1"/>
  <c r="C508" i="3"/>
  <c r="B509" i="3"/>
  <c r="D512" i="1"/>
  <c r="G512" i="1" s="1"/>
  <c r="E511" i="1"/>
  <c r="D509" i="3" l="1"/>
  <c r="C509" i="3"/>
  <c r="B510" i="3"/>
  <c r="D513" i="1"/>
  <c r="G513" i="1" s="1"/>
  <c r="E512" i="1"/>
  <c r="D510" i="3" l="1"/>
  <c r="C510" i="3"/>
  <c r="B511" i="3"/>
  <c r="D514" i="1"/>
  <c r="G514" i="1" s="1"/>
  <c r="E513" i="1"/>
  <c r="D511" i="3" l="1"/>
  <c r="C511" i="3"/>
  <c r="B512" i="3"/>
  <c r="D515" i="1"/>
  <c r="G515" i="1" s="1"/>
  <c r="E514" i="1"/>
  <c r="D512" i="3" l="1"/>
  <c r="C512" i="3"/>
  <c r="B513" i="3"/>
  <c r="D516" i="1"/>
  <c r="G516" i="1" s="1"/>
  <c r="E515" i="1"/>
  <c r="D513" i="3" l="1"/>
  <c r="C513" i="3"/>
  <c r="B514" i="3"/>
  <c r="D517" i="1"/>
  <c r="G517" i="1" s="1"/>
  <c r="E516" i="1"/>
  <c r="D514" i="3" l="1"/>
  <c r="C514" i="3"/>
  <c r="B515" i="3"/>
  <c r="D518" i="1"/>
  <c r="G518" i="1" s="1"/>
  <c r="E517" i="1"/>
  <c r="D515" i="3" l="1"/>
  <c r="C515" i="3"/>
  <c r="B516" i="3"/>
  <c r="D519" i="1"/>
  <c r="G519" i="1" s="1"/>
  <c r="E518" i="1"/>
  <c r="D516" i="3" l="1"/>
  <c r="C516" i="3"/>
  <c r="B517" i="3"/>
  <c r="D520" i="1"/>
  <c r="G520" i="1" s="1"/>
  <c r="E519" i="1"/>
  <c r="D517" i="3" l="1"/>
  <c r="C517" i="3"/>
  <c r="B518" i="3"/>
  <c r="D521" i="1"/>
  <c r="G521" i="1" s="1"/>
  <c r="E520" i="1"/>
  <c r="D518" i="3" l="1"/>
  <c r="C518" i="3"/>
  <c r="B519" i="3"/>
  <c r="D522" i="1"/>
  <c r="G522" i="1" s="1"/>
  <c r="E521" i="1"/>
  <c r="D519" i="3" l="1"/>
  <c r="C519" i="3"/>
  <c r="B520" i="3"/>
  <c r="D523" i="1"/>
  <c r="G523" i="1" s="1"/>
  <c r="E522" i="1"/>
  <c r="D520" i="3" l="1"/>
  <c r="C520" i="3"/>
  <c r="B521" i="3"/>
  <c r="D524" i="1"/>
  <c r="G524" i="1" s="1"/>
  <c r="E523" i="1"/>
  <c r="D521" i="3" l="1"/>
  <c r="C521" i="3"/>
  <c r="B522" i="3"/>
  <c r="D525" i="1"/>
  <c r="G525" i="1" s="1"/>
  <c r="E524" i="1"/>
  <c r="D522" i="3" l="1"/>
  <c r="C522" i="3"/>
  <c r="B523" i="3"/>
  <c r="D526" i="1"/>
  <c r="G526" i="1" s="1"/>
  <c r="E525" i="1"/>
  <c r="D523" i="3" l="1"/>
  <c r="B524" i="3"/>
  <c r="C523" i="3"/>
  <c r="D527" i="1"/>
  <c r="G527" i="1" s="1"/>
  <c r="E526" i="1"/>
  <c r="D524" i="3" l="1"/>
  <c r="C524" i="3"/>
  <c r="B525" i="3"/>
  <c r="D528" i="1"/>
  <c r="G528" i="1" s="1"/>
  <c r="E527" i="1"/>
  <c r="D525" i="3" l="1"/>
  <c r="C525" i="3"/>
  <c r="B526" i="3"/>
  <c r="D529" i="1"/>
  <c r="G529" i="1" s="1"/>
  <c r="E528" i="1"/>
  <c r="D526" i="3" l="1"/>
  <c r="C526" i="3"/>
  <c r="B527" i="3"/>
  <c r="D530" i="1"/>
  <c r="G530" i="1" s="1"/>
  <c r="E529" i="1"/>
  <c r="D527" i="3" l="1"/>
  <c r="C527" i="3"/>
  <c r="B528" i="3"/>
  <c r="D531" i="1"/>
  <c r="G531" i="1" s="1"/>
  <c r="E530" i="1"/>
  <c r="D528" i="3" l="1"/>
  <c r="C528" i="3"/>
  <c r="B529" i="3"/>
  <c r="D532" i="1"/>
  <c r="G532" i="1" s="1"/>
  <c r="E531" i="1"/>
  <c r="D529" i="3" l="1"/>
  <c r="C529" i="3"/>
  <c r="B530" i="3"/>
  <c r="D533" i="1"/>
  <c r="G533" i="1" s="1"/>
  <c r="E532" i="1"/>
  <c r="D530" i="3" l="1"/>
  <c r="C530" i="3"/>
  <c r="B531" i="3"/>
  <c r="D534" i="1"/>
  <c r="G534" i="1" s="1"/>
  <c r="E533" i="1"/>
  <c r="D531" i="3" l="1"/>
  <c r="C531" i="3"/>
  <c r="B532" i="3"/>
  <c r="D535" i="1"/>
  <c r="G535" i="1" s="1"/>
  <c r="E534" i="1"/>
  <c r="D532" i="3" l="1"/>
  <c r="B533" i="3"/>
  <c r="C532" i="3"/>
  <c r="D536" i="1"/>
  <c r="G536" i="1" s="1"/>
  <c r="E535" i="1"/>
  <c r="D533" i="3" l="1"/>
  <c r="C533" i="3"/>
  <c r="B534" i="3"/>
  <c r="D537" i="1"/>
  <c r="G537" i="1" s="1"/>
  <c r="E536" i="1"/>
  <c r="D534" i="3" l="1"/>
  <c r="C534" i="3"/>
  <c r="B535" i="3"/>
  <c r="D538" i="1"/>
  <c r="G538" i="1" s="1"/>
  <c r="E537" i="1"/>
  <c r="D535" i="3" l="1"/>
  <c r="B536" i="3"/>
  <c r="C535" i="3"/>
  <c r="D539" i="1"/>
  <c r="G539" i="1" s="1"/>
  <c r="E538" i="1"/>
  <c r="D536" i="3" l="1"/>
  <c r="B537" i="3"/>
  <c r="C536" i="3"/>
  <c r="D540" i="1"/>
  <c r="G540" i="1" s="1"/>
  <c r="E539" i="1"/>
  <c r="D537" i="3" l="1"/>
  <c r="C537" i="3"/>
  <c r="B538" i="3"/>
  <c r="D541" i="1"/>
  <c r="G541" i="1" s="1"/>
  <c r="E540" i="1"/>
  <c r="D538" i="3" l="1"/>
  <c r="C538" i="3"/>
  <c r="B539" i="3"/>
  <c r="D542" i="1"/>
  <c r="G542" i="1" s="1"/>
  <c r="E541" i="1"/>
  <c r="D539" i="3" l="1"/>
  <c r="C539" i="3"/>
  <c r="B540" i="3"/>
  <c r="D543" i="1"/>
  <c r="G543" i="1" s="1"/>
  <c r="E542" i="1"/>
  <c r="D540" i="3" l="1"/>
  <c r="C540" i="3"/>
  <c r="B541" i="3"/>
  <c r="D544" i="1"/>
  <c r="G544" i="1" s="1"/>
  <c r="E543" i="1"/>
  <c r="D541" i="3" l="1"/>
  <c r="C541" i="3"/>
  <c r="B542" i="3"/>
  <c r="D545" i="1"/>
  <c r="G545" i="1" s="1"/>
  <c r="E544" i="1"/>
  <c r="D542" i="3" l="1"/>
  <c r="C542" i="3"/>
  <c r="B543" i="3"/>
  <c r="D546" i="1"/>
  <c r="G546" i="1" s="1"/>
  <c r="E545" i="1"/>
  <c r="D543" i="3" l="1"/>
  <c r="C543" i="3"/>
  <c r="B544" i="3"/>
  <c r="D547" i="1"/>
  <c r="G547" i="1" s="1"/>
  <c r="E546" i="1"/>
  <c r="D544" i="3" l="1"/>
  <c r="C544" i="3"/>
  <c r="B545" i="3"/>
  <c r="D548" i="1"/>
  <c r="G548" i="1" s="1"/>
  <c r="E547" i="1"/>
  <c r="D545" i="3" l="1"/>
  <c r="C545" i="3"/>
  <c r="B546" i="3"/>
  <c r="D549" i="1"/>
  <c r="G549" i="1" s="1"/>
  <c r="E548" i="1"/>
  <c r="D546" i="3" l="1"/>
  <c r="C546" i="3"/>
  <c r="B547" i="3"/>
  <c r="D550" i="1"/>
  <c r="G550" i="1" s="1"/>
  <c r="E549" i="1"/>
  <c r="D547" i="3" l="1"/>
  <c r="C547" i="3"/>
  <c r="B548" i="3"/>
  <c r="D551" i="1"/>
  <c r="G551" i="1" s="1"/>
  <c r="E550" i="1"/>
  <c r="D548" i="3" l="1"/>
  <c r="C548" i="3"/>
  <c r="B549" i="3"/>
  <c r="D552" i="1"/>
  <c r="G552" i="1" s="1"/>
  <c r="E551" i="1"/>
  <c r="D549" i="3" l="1"/>
  <c r="C549" i="3"/>
  <c r="B550" i="3"/>
  <c r="D553" i="1"/>
  <c r="G553" i="1" s="1"/>
  <c r="E552" i="1"/>
  <c r="D550" i="3" l="1"/>
  <c r="C550" i="3"/>
  <c r="B551" i="3"/>
  <c r="D554" i="1"/>
  <c r="G554" i="1" s="1"/>
  <c r="E553" i="1"/>
  <c r="D551" i="3" l="1"/>
  <c r="C551" i="3"/>
  <c r="B552" i="3"/>
  <c r="D555" i="1"/>
  <c r="G555" i="1" s="1"/>
  <c r="E554" i="1"/>
  <c r="D552" i="3" l="1"/>
  <c r="C552" i="3"/>
  <c r="B553" i="3"/>
  <c r="D556" i="1"/>
  <c r="G556" i="1" s="1"/>
  <c r="E555" i="1"/>
  <c r="D553" i="3" l="1"/>
  <c r="C553" i="3"/>
  <c r="B554" i="3"/>
  <c r="D557" i="1"/>
  <c r="G557" i="1" s="1"/>
  <c r="E556" i="1"/>
  <c r="D554" i="3" l="1"/>
  <c r="C554" i="3"/>
  <c r="B555" i="3"/>
  <c r="D558" i="1"/>
  <c r="G558" i="1" s="1"/>
  <c r="E557" i="1"/>
  <c r="D555" i="3" l="1"/>
  <c r="C555" i="3"/>
  <c r="B556" i="3"/>
  <c r="D559" i="1"/>
  <c r="G559" i="1" s="1"/>
  <c r="E558" i="1"/>
  <c r="D556" i="3" l="1"/>
  <c r="C556" i="3"/>
  <c r="B557" i="3"/>
  <c r="D560" i="1"/>
  <c r="G560" i="1" s="1"/>
  <c r="E559" i="1"/>
  <c r="D557" i="3" l="1"/>
  <c r="C557" i="3"/>
  <c r="B558" i="3"/>
  <c r="D561" i="1"/>
  <c r="G561" i="1" s="1"/>
  <c r="E560" i="1"/>
  <c r="D558" i="3" l="1"/>
  <c r="C558" i="3"/>
  <c r="B559" i="3"/>
  <c r="D562" i="1"/>
  <c r="G562" i="1" s="1"/>
  <c r="E561" i="1"/>
  <c r="D559" i="3" l="1"/>
  <c r="C559" i="3"/>
  <c r="B560" i="3"/>
  <c r="D563" i="1"/>
  <c r="G563" i="1" s="1"/>
  <c r="E562" i="1"/>
  <c r="D560" i="3" l="1"/>
  <c r="C560" i="3"/>
  <c r="B561" i="3"/>
  <c r="D564" i="1"/>
  <c r="G564" i="1" s="1"/>
  <c r="E563" i="1"/>
  <c r="D561" i="3" l="1"/>
  <c r="C561" i="3"/>
  <c r="B562" i="3"/>
  <c r="D565" i="1"/>
  <c r="G565" i="1" s="1"/>
  <c r="E564" i="1"/>
  <c r="D562" i="3" l="1"/>
  <c r="C562" i="3"/>
  <c r="B563" i="3"/>
  <c r="D566" i="1"/>
  <c r="G566" i="1" s="1"/>
  <c r="E565" i="1"/>
  <c r="D563" i="3" l="1"/>
  <c r="C563" i="3"/>
  <c r="B564" i="3"/>
  <c r="D567" i="1"/>
  <c r="G567" i="1" s="1"/>
  <c r="E566" i="1"/>
  <c r="D564" i="3" l="1"/>
  <c r="C564" i="3"/>
  <c r="B565" i="3"/>
  <c r="D568" i="1"/>
  <c r="G568" i="1" s="1"/>
  <c r="E567" i="1"/>
  <c r="D565" i="3" l="1"/>
  <c r="C565" i="3"/>
  <c r="B566" i="3"/>
  <c r="D569" i="1"/>
  <c r="G569" i="1" s="1"/>
  <c r="E568" i="1"/>
  <c r="D566" i="3" l="1"/>
  <c r="C566" i="3"/>
  <c r="B567" i="3"/>
  <c r="D570" i="1"/>
  <c r="G570" i="1" s="1"/>
  <c r="E569" i="1"/>
  <c r="D567" i="3" l="1"/>
  <c r="C567" i="3"/>
  <c r="B568" i="3"/>
  <c r="D571" i="1"/>
  <c r="G571" i="1" s="1"/>
  <c r="E570" i="1"/>
  <c r="D568" i="3" l="1"/>
  <c r="B569" i="3"/>
  <c r="C568" i="3"/>
  <c r="D572" i="1"/>
  <c r="G572" i="1" s="1"/>
  <c r="E571" i="1"/>
  <c r="D569" i="3" l="1"/>
  <c r="B570" i="3"/>
  <c r="C569" i="3"/>
  <c r="D573" i="1"/>
  <c r="G573" i="1" s="1"/>
  <c r="E572" i="1"/>
  <c r="D570" i="3" l="1"/>
  <c r="C570" i="3"/>
  <c r="B571" i="3"/>
  <c r="D574" i="1"/>
  <c r="G574" i="1" s="1"/>
  <c r="E573" i="1"/>
  <c r="D571" i="3" l="1"/>
  <c r="C571" i="3"/>
  <c r="B572" i="3"/>
  <c r="D575" i="1"/>
  <c r="G575" i="1" s="1"/>
  <c r="E574" i="1"/>
  <c r="D572" i="3" l="1"/>
  <c r="C572" i="3"/>
  <c r="B573" i="3"/>
  <c r="D576" i="1"/>
  <c r="G576" i="1" s="1"/>
  <c r="E575" i="1"/>
  <c r="D573" i="3" l="1"/>
  <c r="C573" i="3"/>
  <c r="B574" i="3"/>
  <c r="D577" i="1"/>
  <c r="G577" i="1" s="1"/>
  <c r="E576" i="1"/>
  <c r="D574" i="3" l="1"/>
  <c r="C574" i="3"/>
  <c r="B575" i="3"/>
  <c r="D578" i="1"/>
  <c r="G578" i="1" s="1"/>
  <c r="E577" i="1"/>
  <c r="D575" i="3" l="1"/>
  <c r="C575" i="3"/>
  <c r="B576" i="3"/>
  <c r="D579" i="1"/>
  <c r="G579" i="1" s="1"/>
  <c r="E578" i="1"/>
  <c r="D576" i="3" l="1"/>
  <c r="C576" i="3"/>
  <c r="B577" i="3"/>
  <c r="D580" i="1"/>
  <c r="G580" i="1" s="1"/>
  <c r="E579" i="1"/>
  <c r="D577" i="3" l="1"/>
  <c r="C577" i="3"/>
  <c r="B578" i="3"/>
  <c r="D581" i="1"/>
  <c r="G581" i="1" s="1"/>
  <c r="E580" i="1"/>
  <c r="D578" i="3" l="1"/>
  <c r="C578" i="3"/>
  <c r="B579" i="3"/>
  <c r="D582" i="1"/>
  <c r="G582" i="1" s="1"/>
  <c r="E581" i="1"/>
  <c r="D579" i="3" l="1"/>
  <c r="C579" i="3"/>
  <c r="B580" i="3"/>
  <c r="D583" i="1"/>
  <c r="G583" i="1" s="1"/>
  <c r="E582" i="1"/>
  <c r="D580" i="3" l="1"/>
  <c r="C580" i="3"/>
  <c r="B581" i="3"/>
  <c r="D584" i="1"/>
  <c r="G584" i="1" s="1"/>
  <c r="E583" i="1"/>
  <c r="D581" i="3" l="1"/>
  <c r="C581" i="3"/>
  <c r="B582" i="3"/>
  <c r="D585" i="1"/>
  <c r="G585" i="1" s="1"/>
  <c r="E584" i="1"/>
  <c r="D582" i="3" l="1"/>
  <c r="C582" i="3"/>
  <c r="B583" i="3"/>
  <c r="D586" i="1"/>
  <c r="G586" i="1" s="1"/>
  <c r="E585" i="1"/>
  <c r="D583" i="3" l="1"/>
  <c r="C583" i="3"/>
  <c r="B584" i="3"/>
  <c r="D587" i="1"/>
  <c r="G587" i="1" s="1"/>
  <c r="E586" i="1"/>
  <c r="D584" i="3" l="1"/>
  <c r="C584" i="3"/>
  <c r="B585" i="3"/>
  <c r="D588" i="1"/>
  <c r="G588" i="1" s="1"/>
  <c r="E587" i="1"/>
  <c r="D585" i="3" l="1"/>
  <c r="C585" i="3"/>
  <c r="B586" i="3"/>
  <c r="D589" i="1"/>
  <c r="G589" i="1" s="1"/>
  <c r="E588" i="1"/>
  <c r="D586" i="3" l="1"/>
  <c r="C586" i="3"/>
  <c r="B587" i="3"/>
  <c r="D590" i="1"/>
  <c r="G590" i="1" s="1"/>
  <c r="E589" i="1"/>
  <c r="D587" i="3" l="1"/>
  <c r="C587" i="3"/>
  <c r="B588" i="3"/>
  <c r="D591" i="1"/>
  <c r="G591" i="1" s="1"/>
  <c r="E590" i="1"/>
  <c r="D588" i="3" l="1"/>
  <c r="B589" i="3"/>
  <c r="C588" i="3"/>
  <c r="D592" i="1"/>
  <c r="G592" i="1" s="1"/>
  <c r="E591" i="1"/>
  <c r="D589" i="3" l="1"/>
  <c r="C589" i="3"/>
  <c r="B590" i="3"/>
  <c r="D593" i="1"/>
  <c r="G593" i="1" s="1"/>
  <c r="E592" i="1"/>
  <c r="D590" i="3" l="1"/>
  <c r="C590" i="3"/>
  <c r="B591" i="3"/>
  <c r="D594" i="1"/>
  <c r="G594" i="1" s="1"/>
  <c r="E593" i="1"/>
  <c r="D591" i="3" l="1"/>
  <c r="C591" i="3"/>
  <c r="B592" i="3"/>
  <c r="D595" i="1"/>
  <c r="G595" i="1" s="1"/>
  <c r="E594" i="1"/>
  <c r="D592" i="3" l="1"/>
  <c r="C592" i="3"/>
  <c r="B593" i="3"/>
  <c r="D596" i="1"/>
  <c r="G596" i="1" s="1"/>
  <c r="E595" i="1"/>
  <c r="D593" i="3" l="1"/>
  <c r="C593" i="3"/>
  <c r="B594" i="3"/>
  <c r="D597" i="1"/>
  <c r="G597" i="1" s="1"/>
  <c r="E596" i="1"/>
  <c r="D594" i="3" l="1"/>
  <c r="C594" i="3"/>
  <c r="B595" i="3"/>
  <c r="D598" i="1"/>
  <c r="G598" i="1" s="1"/>
  <c r="E597" i="1"/>
  <c r="D595" i="3" l="1"/>
  <c r="C595" i="3"/>
  <c r="B596" i="3"/>
  <c r="D599" i="1"/>
  <c r="G599" i="1" s="1"/>
  <c r="E598" i="1"/>
  <c r="D596" i="3" l="1"/>
  <c r="C596" i="3"/>
  <c r="B597" i="3"/>
  <c r="D600" i="1"/>
  <c r="G600" i="1" s="1"/>
  <c r="E599" i="1"/>
  <c r="D597" i="3" l="1"/>
  <c r="C597" i="3"/>
  <c r="B598" i="3"/>
  <c r="D601" i="1"/>
  <c r="G601" i="1" s="1"/>
  <c r="E600" i="1"/>
  <c r="D598" i="3" l="1"/>
  <c r="C598" i="3"/>
  <c r="B599" i="3"/>
  <c r="D602" i="1"/>
  <c r="G602" i="1" s="1"/>
  <c r="E601" i="1"/>
  <c r="D599" i="3" l="1"/>
  <c r="C599" i="3"/>
  <c r="B600" i="3"/>
  <c r="D603" i="1"/>
  <c r="G603" i="1" s="1"/>
  <c r="E602" i="1"/>
  <c r="D600" i="3" l="1"/>
  <c r="C600" i="3"/>
  <c r="B601" i="3"/>
  <c r="D604" i="1"/>
  <c r="G604" i="1" s="1"/>
  <c r="E603" i="1"/>
  <c r="D601" i="3" l="1"/>
  <c r="C601" i="3"/>
  <c r="B602" i="3"/>
  <c r="D605" i="1"/>
  <c r="G605" i="1" s="1"/>
  <c r="E604" i="1"/>
  <c r="D602" i="3" l="1"/>
  <c r="C602" i="3"/>
  <c r="B603" i="3"/>
  <c r="D606" i="1"/>
  <c r="G606" i="1" s="1"/>
  <c r="E605" i="1"/>
  <c r="D603" i="3" l="1"/>
  <c r="C603" i="3"/>
  <c r="B604" i="3"/>
  <c r="D607" i="1"/>
  <c r="G607" i="1" s="1"/>
  <c r="E606" i="1"/>
  <c r="D604" i="3" l="1"/>
  <c r="C604" i="3"/>
  <c r="B605" i="3"/>
  <c r="D608" i="1"/>
  <c r="G608" i="1" s="1"/>
  <c r="E607" i="1"/>
  <c r="D605" i="3" l="1"/>
  <c r="C605" i="3"/>
  <c r="B606" i="3"/>
  <c r="D609" i="1"/>
  <c r="G609" i="1" s="1"/>
  <c r="E608" i="1"/>
  <c r="D606" i="3" l="1"/>
  <c r="C606" i="3"/>
  <c r="B607" i="3"/>
  <c r="D610" i="1"/>
  <c r="G610" i="1" s="1"/>
  <c r="E609" i="1"/>
  <c r="D607" i="3" l="1"/>
  <c r="C607" i="3"/>
  <c r="B608" i="3"/>
  <c r="D611" i="1"/>
  <c r="G611" i="1" s="1"/>
  <c r="E610" i="1"/>
  <c r="D608" i="3" l="1"/>
  <c r="C608" i="3"/>
  <c r="B609" i="3"/>
  <c r="D612" i="1"/>
  <c r="G612" i="1" s="1"/>
  <c r="E611" i="1"/>
  <c r="D609" i="3" l="1"/>
  <c r="C609" i="3"/>
  <c r="B610" i="3"/>
  <c r="D613" i="1"/>
  <c r="G613" i="1" s="1"/>
  <c r="E612" i="1"/>
  <c r="D610" i="3" l="1"/>
  <c r="C610" i="3"/>
  <c r="B611" i="3"/>
  <c r="D614" i="1"/>
  <c r="G614" i="1" s="1"/>
  <c r="E613" i="1"/>
  <c r="D611" i="3" l="1"/>
  <c r="C611" i="3"/>
  <c r="B612" i="3"/>
  <c r="D615" i="1"/>
  <c r="G615" i="1" s="1"/>
  <c r="E614" i="1"/>
  <c r="D612" i="3" l="1"/>
  <c r="C612" i="3"/>
  <c r="B613" i="3"/>
  <c r="D616" i="1"/>
  <c r="G616" i="1" s="1"/>
  <c r="E615" i="1"/>
  <c r="D613" i="3" l="1"/>
  <c r="C613" i="3"/>
  <c r="B614" i="3"/>
  <c r="D617" i="1"/>
  <c r="G617" i="1" s="1"/>
  <c r="E616" i="1"/>
  <c r="D614" i="3" l="1"/>
  <c r="C614" i="3"/>
  <c r="B615" i="3"/>
  <c r="D618" i="1"/>
  <c r="G618" i="1" s="1"/>
  <c r="E617" i="1"/>
  <c r="D615" i="3" l="1"/>
  <c r="C615" i="3"/>
  <c r="B616" i="3"/>
  <c r="D619" i="1"/>
  <c r="G619" i="1" s="1"/>
  <c r="E618" i="1"/>
  <c r="D616" i="3" l="1"/>
  <c r="C616" i="3"/>
  <c r="B617" i="3"/>
  <c r="D620" i="1"/>
  <c r="G620" i="1" s="1"/>
  <c r="E619" i="1"/>
  <c r="D617" i="3" l="1"/>
  <c r="C617" i="3"/>
  <c r="B618" i="3"/>
  <c r="D621" i="1"/>
  <c r="G621" i="1" s="1"/>
  <c r="E620" i="1"/>
  <c r="D618" i="3" l="1"/>
  <c r="C618" i="3"/>
  <c r="B619" i="3"/>
  <c r="D622" i="1"/>
  <c r="G622" i="1" s="1"/>
  <c r="E621" i="1"/>
  <c r="D619" i="3" l="1"/>
  <c r="C619" i="3"/>
  <c r="B620" i="3"/>
  <c r="D623" i="1"/>
  <c r="G623" i="1" s="1"/>
  <c r="E622" i="1"/>
  <c r="D620" i="3" l="1"/>
  <c r="C620" i="3"/>
  <c r="B621" i="3"/>
  <c r="D624" i="1"/>
  <c r="G624" i="1" s="1"/>
  <c r="E623" i="1"/>
  <c r="D621" i="3" l="1"/>
  <c r="C621" i="3"/>
  <c r="B622" i="3"/>
  <c r="D625" i="1"/>
  <c r="G625" i="1" s="1"/>
  <c r="E624" i="1"/>
  <c r="D622" i="3" l="1"/>
  <c r="C622" i="3"/>
  <c r="B623" i="3"/>
  <c r="D626" i="1"/>
  <c r="G626" i="1" s="1"/>
  <c r="E625" i="1"/>
  <c r="D623" i="3" l="1"/>
  <c r="C623" i="3"/>
  <c r="B624" i="3"/>
  <c r="D627" i="1"/>
  <c r="G627" i="1" s="1"/>
  <c r="E626" i="1"/>
  <c r="D624" i="3" l="1"/>
  <c r="C624" i="3"/>
  <c r="B625" i="3"/>
  <c r="D628" i="1"/>
  <c r="G628" i="1" s="1"/>
  <c r="E627" i="1"/>
  <c r="D625" i="3" l="1"/>
  <c r="C625" i="3"/>
  <c r="B626" i="3"/>
  <c r="D629" i="1"/>
  <c r="G629" i="1" s="1"/>
  <c r="E628" i="1"/>
  <c r="D626" i="3" l="1"/>
  <c r="C626" i="3"/>
  <c r="B627" i="3"/>
  <c r="D630" i="1"/>
  <c r="G630" i="1" s="1"/>
  <c r="E629" i="1"/>
  <c r="D627" i="3" l="1"/>
  <c r="C627" i="3"/>
  <c r="B628" i="3"/>
  <c r="D631" i="1"/>
  <c r="G631" i="1" s="1"/>
  <c r="E630" i="1"/>
  <c r="D628" i="3" l="1"/>
  <c r="C628" i="3"/>
  <c r="B629" i="3"/>
  <c r="D632" i="1"/>
  <c r="G632" i="1" s="1"/>
  <c r="E631" i="1"/>
  <c r="D629" i="3" l="1"/>
  <c r="C629" i="3"/>
  <c r="B630" i="3"/>
  <c r="D633" i="1"/>
  <c r="G633" i="1" s="1"/>
  <c r="E632" i="1"/>
  <c r="D630" i="3" l="1"/>
  <c r="C630" i="3"/>
  <c r="B631" i="3"/>
  <c r="D634" i="1"/>
  <c r="G634" i="1" s="1"/>
  <c r="E633" i="1"/>
  <c r="D631" i="3" l="1"/>
  <c r="C631" i="3"/>
  <c r="B632" i="3"/>
  <c r="D635" i="1"/>
  <c r="G635" i="1" s="1"/>
  <c r="E634" i="1"/>
  <c r="D632" i="3" l="1"/>
  <c r="C632" i="3"/>
  <c r="B633" i="3"/>
  <c r="D636" i="1"/>
  <c r="G636" i="1" s="1"/>
  <c r="E635" i="1"/>
  <c r="D633" i="3" l="1"/>
  <c r="C633" i="3"/>
  <c r="B634" i="3"/>
  <c r="D637" i="1"/>
  <c r="G637" i="1" s="1"/>
  <c r="E636" i="1"/>
  <c r="D634" i="3" l="1"/>
  <c r="C634" i="3"/>
  <c r="B635" i="3"/>
  <c r="D638" i="1"/>
  <c r="G638" i="1" s="1"/>
  <c r="E637" i="1"/>
  <c r="D635" i="3" l="1"/>
  <c r="C635" i="3"/>
  <c r="B636" i="3"/>
  <c r="D639" i="1"/>
  <c r="G639" i="1" s="1"/>
  <c r="E638" i="1"/>
  <c r="D636" i="3" l="1"/>
  <c r="B637" i="3"/>
  <c r="C636" i="3"/>
  <c r="D640" i="1"/>
  <c r="G640" i="1" s="1"/>
  <c r="E639" i="1"/>
  <c r="D637" i="3" l="1"/>
  <c r="C637" i="3"/>
  <c r="B638" i="3"/>
  <c r="D641" i="1"/>
  <c r="G641" i="1" s="1"/>
  <c r="E640" i="1"/>
  <c r="D638" i="3" l="1"/>
  <c r="C638" i="3"/>
  <c r="B639" i="3"/>
  <c r="D642" i="1"/>
  <c r="G642" i="1" s="1"/>
  <c r="E641" i="1"/>
  <c r="D639" i="3" l="1"/>
  <c r="C639" i="3"/>
  <c r="B640" i="3"/>
  <c r="D643" i="1"/>
  <c r="G643" i="1" s="1"/>
  <c r="E642" i="1"/>
  <c r="D640" i="3" l="1"/>
  <c r="C640" i="3"/>
  <c r="B641" i="3"/>
  <c r="D644" i="1"/>
  <c r="G644" i="1" s="1"/>
  <c r="E643" i="1"/>
  <c r="D641" i="3" l="1"/>
  <c r="C641" i="3"/>
  <c r="B642" i="3"/>
  <c r="D645" i="1"/>
  <c r="G645" i="1" s="1"/>
  <c r="E644" i="1"/>
  <c r="D642" i="3" l="1"/>
  <c r="C642" i="3"/>
  <c r="B643" i="3"/>
  <c r="D646" i="1"/>
  <c r="G646" i="1" s="1"/>
  <c r="E645" i="1"/>
  <c r="D643" i="3" l="1"/>
  <c r="C643" i="3"/>
  <c r="B644" i="3"/>
  <c r="D647" i="1"/>
  <c r="G647" i="1" s="1"/>
  <c r="E646" i="1"/>
  <c r="D644" i="3" l="1"/>
  <c r="C644" i="3"/>
  <c r="B645" i="3"/>
  <c r="D648" i="1"/>
  <c r="G648" i="1" s="1"/>
  <c r="E647" i="1"/>
  <c r="D645" i="3" l="1"/>
  <c r="C645" i="3"/>
  <c r="B646" i="3"/>
  <c r="D649" i="1"/>
  <c r="G649" i="1" s="1"/>
  <c r="E648" i="1"/>
  <c r="D646" i="3" l="1"/>
  <c r="C646" i="3"/>
  <c r="B647" i="3"/>
  <c r="D650" i="1"/>
  <c r="G650" i="1" s="1"/>
  <c r="E649" i="1"/>
  <c r="D647" i="3" l="1"/>
  <c r="C647" i="3"/>
  <c r="B648" i="3"/>
  <c r="D651" i="1"/>
  <c r="G651" i="1" s="1"/>
  <c r="E650" i="1"/>
  <c r="D648" i="3" l="1"/>
  <c r="C648" i="3"/>
  <c r="B649" i="3"/>
  <c r="D652" i="1"/>
  <c r="G652" i="1" s="1"/>
  <c r="E651" i="1"/>
  <c r="D649" i="3" l="1"/>
  <c r="C649" i="3"/>
  <c r="B650" i="3"/>
  <c r="D653" i="1"/>
  <c r="G653" i="1" s="1"/>
  <c r="E652" i="1"/>
  <c r="D650" i="3" l="1"/>
  <c r="C650" i="3"/>
  <c r="B651" i="3"/>
  <c r="D654" i="1"/>
  <c r="G654" i="1" s="1"/>
  <c r="E653" i="1"/>
  <c r="D651" i="3" l="1"/>
  <c r="C651" i="3"/>
  <c r="B652" i="3"/>
  <c r="D655" i="1"/>
  <c r="G655" i="1" s="1"/>
  <c r="E654" i="1"/>
  <c r="D652" i="3" l="1"/>
  <c r="C652" i="3"/>
  <c r="B653" i="3"/>
  <c r="D656" i="1"/>
  <c r="G656" i="1" s="1"/>
  <c r="E655" i="1"/>
  <c r="D653" i="3" l="1"/>
  <c r="C653" i="3"/>
  <c r="B654" i="3"/>
  <c r="D657" i="1"/>
  <c r="G657" i="1" s="1"/>
  <c r="E656" i="1"/>
  <c r="D654" i="3" l="1"/>
  <c r="C654" i="3"/>
  <c r="B655" i="3"/>
  <c r="D658" i="1"/>
  <c r="G658" i="1" s="1"/>
  <c r="E657" i="1"/>
  <c r="D655" i="3" l="1"/>
  <c r="C655" i="3"/>
  <c r="B656" i="3"/>
  <c r="D659" i="1"/>
  <c r="G659" i="1" s="1"/>
  <c r="E658" i="1"/>
  <c r="D656" i="3" l="1"/>
  <c r="C656" i="3"/>
  <c r="B657" i="3"/>
  <c r="D660" i="1"/>
  <c r="G660" i="1" s="1"/>
  <c r="E659" i="1"/>
  <c r="D657" i="3" l="1"/>
  <c r="C657" i="3"/>
  <c r="B658" i="3"/>
  <c r="D661" i="1"/>
  <c r="G661" i="1" s="1"/>
  <c r="E660" i="1"/>
  <c r="D658" i="3" l="1"/>
  <c r="C658" i="3"/>
  <c r="B659" i="3"/>
  <c r="D662" i="1"/>
  <c r="G662" i="1" s="1"/>
  <c r="E661" i="1"/>
  <c r="D659" i="3" l="1"/>
  <c r="C659" i="3"/>
  <c r="B660" i="3"/>
  <c r="D663" i="1"/>
  <c r="G663" i="1" s="1"/>
  <c r="E662" i="1"/>
  <c r="D660" i="3" l="1"/>
  <c r="C660" i="3"/>
  <c r="B661" i="3"/>
  <c r="D664" i="1"/>
  <c r="G664" i="1" s="1"/>
  <c r="E663" i="1"/>
  <c r="D661" i="3" l="1"/>
  <c r="C661" i="3"/>
  <c r="B662" i="3"/>
  <c r="D665" i="1"/>
  <c r="G665" i="1" s="1"/>
  <c r="E664" i="1"/>
  <c r="D662" i="3" l="1"/>
  <c r="C662" i="3"/>
  <c r="B663" i="3"/>
  <c r="D666" i="1"/>
  <c r="G666" i="1" s="1"/>
  <c r="E665" i="1"/>
  <c r="D663" i="3" l="1"/>
  <c r="C663" i="3"/>
  <c r="B664" i="3"/>
  <c r="D667" i="1"/>
  <c r="G667" i="1" s="1"/>
  <c r="E666" i="1"/>
  <c r="D664" i="3" l="1"/>
  <c r="C664" i="3"/>
  <c r="B665" i="3"/>
  <c r="D668" i="1"/>
  <c r="G668" i="1" s="1"/>
  <c r="E667" i="1"/>
  <c r="D665" i="3" l="1"/>
  <c r="C665" i="3"/>
  <c r="B666" i="3"/>
  <c r="D669" i="1"/>
  <c r="G669" i="1" s="1"/>
  <c r="E668" i="1"/>
  <c r="D666" i="3" l="1"/>
  <c r="C666" i="3"/>
  <c r="B667" i="3"/>
  <c r="D670" i="1"/>
  <c r="G670" i="1" s="1"/>
  <c r="E669" i="1"/>
  <c r="D667" i="3" l="1"/>
  <c r="C667" i="3"/>
  <c r="B668" i="3"/>
  <c r="D671" i="1"/>
  <c r="G671" i="1" s="1"/>
  <c r="E670" i="1"/>
  <c r="D668" i="3" l="1"/>
  <c r="C668" i="3"/>
  <c r="B669" i="3"/>
  <c r="D672" i="1"/>
  <c r="G672" i="1" s="1"/>
  <c r="E671" i="1"/>
  <c r="D669" i="3" l="1"/>
  <c r="C669" i="3"/>
  <c r="B670" i="3"/>
  <c r="D673" i="1"/>
  <c r="G673" i="1" s="1"/>
  <c r="E672" i="1"/>
  <c r="D670" i="3" l="1"/>
  <c r="C670" i="3"/>
  <c r="B671" i="3"/>
  <c r="D674" i="1"/>
  <c r="G674" i="1" s="1"/>
  <c r="E673" i="1"/>
  <c r="D671" i="3" l="1"/>
  <c r="C671" i="3"/>
  <c r="B672" i="3"/>
  <c r="D675" i="1"/>
  <c r="G675" i="1" s="1"/>
  <c r="E674" i="1"/>
  <c r="D672" i="3" l="1"/>
  <c r="C672" i="3"/>
  <c r="B673" i="3"/>
  <c r="D676" i="1"/>
  <c r="G676" i="1" s="1"/>
  <c r="E675" i="1"/>
  <c r="D673" i="3" l="1"/>
  <c r="C673" i="3"/>
  <c r="B674" i="3"/>
  <c r="D677" i="1"/>
  <c r="G677" i="1" s="1"/>
  <c r="E676" i="1"/>
  <c r="D674" i="3" l="1"/>
  <c r="C674" i="3"/>
  <c r="B675" i="3"/>
  <c r="D678" i="1"/>
  <c r="G678" i="1" s="1"/>
  <c r="E677" i="1"/>
  <c r="D675" i="3" l="1"/>
  <c r="C675" i="3"/>
  <c r="B676" i="3"/>
  <c r="D679" i="1"/>
  <c r="G679" i="1" s="1"/>
  <c r="E678" i="1"/>
  <c r="D676" i="3" l="1"/>
  <c r="C676" i="3"/>
  <c r="B677" i="3"/>
  <c r="D680" i="1"/>
  <c r="G680" i="1" s="1"/>
  <c r="E679" i="1"/>
  <c r="D677" i="3" l="1"/>
  <c r="C677" i="3"/>
  <c r="B678" i="3"/>
  <c r="D681" i="1"/>
  <c r="G681" i="1" s="1"/>
  <c r="E680" i="1"/>
  <c r="D678" i="3" l="1"/>
  <c r="C678" i="3"/>
  <c r="B679" i="3"/>
  <c r="D682" i="1"/>
  <c r="G682" i="1" s="1"/>
  <c r="E681" i="1"/>
  <c r="D679" i="3" l="1"/>
  <c r="C679" i="3"/>
  <c r="B680" i="3"/>
  <c r="D683" i="1"/>
  <c r="G683" i="1" s="1"/>
  <c r="E682" i="1"/>
  <c r="D680" i="3" l="1"/>
  <c r="C680" i="3"/>
  <c r="B681" i="3"/>
  <c r="D684" i="1"/>
  <c r="G684" i="1" s="1"/>
  <c r="E683" i="1"/>
  <c r="D681" i="3" l="1"/>
  <c r="C681" i="3"/>
  <c r="B682" i="3"/>
  <c r="D685" i="1"/>
  <c r="G685" i="1" s="1"/>
  <c r="E684" i="1"/>
  <c r="D682" i="3" l="1"/>
  <c r="C682" i="3"/>
  <c r="B683" i="3"/>
  <c r="D686" i="1"/>
  <c r="G686" i="1" s="1"/>
  <c r="E685" i="1"/>
  <c r="D683" i="3" l="1"/>
  <c r="C683" i="3"/>
  <c r="B684" i="3"/>
  <c r="D687" i="1"/>
  <c r="G687" i="1" s="1"/>
  <c r="E686" i="1"/>
  <c r="D684" i="3" l="1"/>
  <c r="C684" i="3"/>
  <c r="B685" i="3"/>
  <c r="D688" i="1"/>
  <c r="G688" i="1" s="1"/>
  <c r="E687" i="1"/>
  <c r="D685" i="3" l="1"/>
  <c r="C685" i="3"/>
  <c r="B686" i="3"/>
  <c r="D689" i="1"/>
  <c r="G689" i="1" s="1"/>
  <c r="E688" i="1"/>
  <c r="D686" i="3" l="1"/>
  <c r="C686" i="3"/>
  <c r="B687" i="3"/>
  <c r="D690" i="1"/>
  <c r="G690" i="1" s="1"/>
  <c r="E689" i="1"/>
  <c r="D687" i="3" l="1"/>
  <c r="C687" i="3"/>
  <c r="B688" i="3"/>
  <c r="D691" i="1"/>
  <c r="G691" i="1" s="1"/>
  <c r="E690" i="1"/>
  <c r="D688" i="3" l="1"/>
  <c r="C688" i="3"/>
  <c r="B689" i="3"/>
  <c r="D692" i="1"/>
  <c r="G692" i="1" s="1"/>
  <c r="E691" i="1"/>
  <c r="D689" i="3" l="1"/>
  <c r="C689" i="3"/>
  <c r="B690" i="3"/>
  <c r="D693" i="1"/>
  <c r="G693" i="1" s="1"/>
  <c r="E692" i="1"/>
  <c r="D690" i="3" l="1"/>
  <c r="C690" i="3"/>
  <c r="B691" i="3"/>
  <c r="D694" i="1"/>
  <c r="G694" i="1" s="1"/>
  <c r="E693" i="1"/>
  <c r="D691" i="3" l="1"/>
  <c r="C691" i="3"/>
  <c r="B692" i="3"/>
  <c r="D695" i="1"/>
  <c r="G695" i="1" s="1"/>
  <c r="E694" i="1"/>
  <c r="D692" i="3" l="1"/>
  <c r="C692" i="3"/>
  <c r="B693" i="3"/>
  <c r="D696" i="1"/>
  <c r="G696" i="1" s="1"/>
  <c r="E695" i="1"/>
  <c r="D693" i="3" l="1"/>
  <c r="C693" i="3"/>
  <c r="B694" i="3"/>
  <c r="D697" i="1"/>
  <c r="G697" i="1" s="1"/>
  <c r="E696" i="1"/>
  <c r="D694" i="3" l="1"/>
  <c r="C694" i="3"/>
  <c r="B695" i="3"/>
  <c r="D698" i="1"/>
  <c r="G698" i="1" s="1"/>
  <c r="E697" i="1"/>
  <c r="D695" i="3" l="1"/>
  <c r="C695" i="3"/>
  <c r="B696" i="3"/>
  <c r="D699" i="1"/>
  <c r="G699" i="1" s="1"/>
  <c r="E698" i="1"/>
  <c r="D696" i="3" l="1"/>
  <c r="C696" i="3"/>
  <c r="B697" i="3"/>
  <c r="D700" i="1"/>
  <c r="G700" i="1" s="1"/>
  <c r="E699" i="1"/>
  <c r="D697" i="3" l="1"/>
  <c r="C697" i="3"/>
  <c r="B698" i="3"/>
  <c r="D701" i="1"/>
  <c r="G701" i="1" s="1"/>
  <c r="E700" i="1"/>
  <c r="D698" i="3" l="1"/>
  <c r="C698" i="3"/>
  <c r="B699" i="3"/>
  <c r="D702" i="1"/>
  <c r="G702" i="1" s="1"/>
  <c r="E701" i="1"/>
  <c r="D699" i="3" l="1"/>
  <c r="C699" i="3"/>
  <c r="B700" i="3"/>
  <c r="D703" i="1"/>
  <c r="G703" i="1" s="1"/>
  <c r="E702" i="1"/>
  <c r="D700" i="3" l="1"/>
  <c r="C700" i="3"/>
  <c r="B701" i="3"/>
  <c r="D704" i="1"/>
  <c r="G704" i="1" s="1"/>
  <c r="E703" i="1"/>
  <c r="D701" i="3" l="1"/>
  <c r="C701" i="3"/>
  <c r="B702" i="3"/>
  <c r="D705" i="1"/>
  <c r="G705" i="1" s="1"/>
  <c r="E704" i="1"/>
  <c r="D702" i="3" l="1"/>
  <c r="C702" i="3"/>
  <c r="B703" i="3"/>
  <c r="D706" i="1"/>
  <c r="G706" i="1" s="1"/>
  <c r="E705" i="1"/>
  <c r="D703" i="3" l="1"/>
  <c r="C703" i="3"/>
  <c r="B704" i="3"/>
  <c r="D707" i="1"/>
  <c r="G707" i="1" s="1"/>
  <c r="E706" i="1"/>
  <c r="D704" i="3" l="1"/>
  <c r="C704" i="3"/>
  <c r="B705" i="3"/>
  <c r="D708" i="1"/>
  <c r="G708" i="1" s="1"/>
  <c r="E707" i="1"/>
  <c r="D705" i="3" l="1"/>
  <c r="C705" i="3"/>
  <c r="B706" i="3"/>
  <c r="D709" i="1"/>
  <c r="G709" i="1" s="1"/>
  <c r="E708" i="1"/>
  <c r="D706" i="3" l="1"/>
  <c r="C706" i="3"/>
  <c r="B707" i="3"/>
  <c r="D710" i="1"/>
  <c r="G710" i="1" s="1"/>
  <c r="E709" i="1"/>
  <c r="D707" i="3" l="1"/>
  <c r="C707" i="3"/>
  <c r="B708" i="3"/>
  <c r="D711" i="1"/>
  <c r="G711" i="1" s="1"/>
  <c r="E710" i="1"/>
  <c r="D708" i="3" l="1"/>
  <c r="C708" i="3"/>
  <c r="B709" i="3"/>
  <c r="D712" i="1"/>
  <c r="G712" i="1" s="1"/>
  <c r="E711" i="1"/>
  <c r="D709" i="3" l="1"/>
  <c r="C709" i="3"/>
  <c r="B710" i="3"/>
  <c r="D713" i="1"/>
  <c r="G713" i="1" s="1"/>
  <c r="E712" i="1"/>
  <c r="D710" i="3" l="1"/>
  <c r="C710" i="3"/>
  <c r="B711" i="3"/>
  <c r="D714" i="1"/>
  <c r="G714" i="1" s="1"/>
  <c r="E713" i="1"/>
  <c r="D711" i="3" l="1"/>
  <c r="C711" i="3"/>
  <c r="B712" i="3"/>
  <c r="D715" i="1"/>
  <c r="G715" i="1" s="1"/>
  <c r="E714" i="1"/>
  <c r="D712" i="3" l="1"/>
  <c r="C712" i="3"/>
  <c r="B713" i="3"/>
  <c r="D716" i="1"/>
  <c r="G716" i="1" s="1"/>
  <c r="E715" i="1"/>
  <c r="D713" i="3" l="1"/>
  <c r="C713" i="3"/>
  <c r="B714" i="3"/>
  <c r="D717" i="1"/>
  <c r="G717" i="1" s="1"/>
  <c r="E716" i="1"/>
  <c r="D714" i="3" l="1"/>
  <c r="C714" i="3"/>
  <c r="B715" i="3"/>
  <c r="D718" i="1"/>
  <c r="G718" i="1" s="1"/>
  <c r="E717" i="1"/>
  <c r="D715" i="3" l="1"/>
  <c r="C715" i="3"/>
  <c r="B716" i="3"/>
  <c r="D719" i="1"/>
  <c r="G719" i="1" s="1"/>
  <c r="E718" i="1"/>
  <c r="D716" i="3" l="1"/>
  <c r="C716" i="3"/>
  <c r="B717" i="3"/>
  <c r="D720" i="1"/>
  <c r="G720" i="1" s="1"/>
  <c r="E719" i="1"/>
  <c r="D717" i="3" l="1"/>
  <c r="C717" i="3"/>
  <c r="B718" i="3"/>
  <c r="D721" i="1"/>
  <c r="G721" i="1" s="1"/>
  <c r="E720" i="1"/>
  <c r="D718" i="3" l="1"/>
  <c r="C718" i="3"/>
  <c r="B719" i="3"/>
  <c r="D722" i="1"/>
  <c r="G722" i="1" s="1"/>
  <c r="E721" i="1"/>
  <c r="D719" i="3" l="1"/>
  <c r="C719" i="3"/>
  <c r="B720" i="3"/>
  <c r="D723" i="1"/>
  <c r="G723" i="1" s="1"/>
  <c r="E722" i="1"/>
  <c r="D720" i="3" l="1"/>
  <c r="C720" i="3"/>
  <c r="B721" i="3"/>
  <c r="D724" i="1"/>
  <c r="E723" i="1"/>
  <c r="D721" i="3" l="1"/>
  <c r="C721" i="3"/>
  <c r="B722" i="3"/>
  <c r="D725" i="1"/>
  <c r="G724" i="1"/>
  <c r="E724" i="1"/>
  <c r="D722" i="3" l="1"/>
  <c r="C722" i="3"/>
  <c r="B723" i="3"/>
  <c r="D726" i="1"/>
  <c r="G725" i="1"/>
  <c r="E725" i="1"/>
  <c r="D723" i="3" l="1"/>
  <c r="C723" i="3"/>
  <c r="B724" i="3"/>
  <c r="D727" i="1"/>
  <c r="G726" i="1"/>
  <c r="E726" i="1"/>
  <c r="D724" i="3" l="1"/>
  <c r="C724" i="3"/>
  <c r="B725" i="3"/>
  <c r="D728" i="1"/>
  <c r="G727" i="1"/>
  <c r="E727" i="1"/>
  <c r="D725" i="3" l="1"/>
  <c r="C725" i="3"/>
  <c r="B726" i="3"/>
  <c r="D729" i="1"/>
  <c r="G728" i="1"/>
  <c r="E728" i="1"/>
  <c r="D726" i="3" l="1"/>
  <c r="C726" i="3"/>
  <c r="B727" i="3"/>
  <c r="D730" i="1"/>
  <c r="G729" i="1"/>
  <c r="E729" i="1"/>
  <c r="D727" i="3" l="1"/>
  <c r="C727" i="3"/>
  <c r="B728" i="3"/>
  <c r="D731" i="1"/>
  <c r="G730" i="1"/>
  <c r="E730" i="1"/>
  <c r="D728" i="3" l="1"/>
  <c r="C728" i="3"/>
  <c r="B729" i="3"/>
  <c r="D732" i="1"/>
  <c r="G731" i="1"/>
  <c r="E731" i="1"/>
  <c r="D729" i="3" l="1"/>
  <c r="C729" i="3"/>
  <c r="B730" i="3"/>
  <c r="D733" i="1"/>
  <c r="G732" i="1"/>
  <c r="E732" i="1"/>
  <c r="D730" i="3" l="1"/>
  <c r="C730" i="3"/>
  <c r="B731" i="3"/>
  <c r="D734" i="1"/>
  <c r="G733" i="1"/>
  <c r="E733" i="1"/>
  <c r="D731" i="3" l="1"/>
  <c r="C731" i="3"/>
  <c r="B732" i="3"/>
  <c r="D735" i="1"/>
  <c r="G734" i="1"/>
  <c r="E734" i="1"/>
  <c r="D732" i="3" l="1"/>
  <c r="C732" i="3"/>
  <c r="B733" i="3"/>
  <c r="D736" i="1"/>
  <c r="G735" i="1"/>
  <c r="E735" i="1"/>
  <c r="D733" i="3" l="1"/>
  <c r="C733" i="3"/>
  <c r="B734" i="3"/>
  <c r="D737" i="1"/>
  <c r="G736" i="1"/>
  <c r="E736" i="1"/>
  <c r="D734" i="3" l="1"/>
  <c r="C734" i="3"/>
  <c r="B735" i="3"/>
  <c r="D738" i="1"/>
  <c r="G737" i="1"/>
  <c r="E737" i="1"/>
  <c r="D735" i="3" l="1"/>
  <c r="C735" i="3"/>
  <c r="B736" i="3"/>
  <c r="D739" i="1"/>
  <c r="G738" i="1"/>
  <c r="E738" i="1"/>
  <c r="D736" i="3" l="1"/>
  <c r="C736" i="3"/>
  <c r="B737" i="3"/>
  <c r="D740" i="1"/>
  <c r="G739" i="1"/>
  <c r="E739" i="1"/>
  <c r="D737" i="3" l="1"/>
  <c r="C737" i="3"/>
  <c r="B738" i="3"/>
  <c r="D741" i="1"/>
  <c r="G740" i="1"/>
  <c r="E740" i="1"/>
  <c r="D738" i="3" l="1"/>
  <c r="C738" i="3"/>
  <c r="B739" i="3"/>
  <c r="D742" i="1"/>
  <c r="G741" i="1"/>
  <c r="E741" i="1"/>
  <c r="D739" i="3" l="1"/>
  <c r="C739" i="3"/>
  <c r="B740" i="3"/>
  <c r="D743" i="1"/>
  <c r="G742" i="1"/>
  <c r="E742" i="1"/>
  <c r="D740" i="3" l="1"/>
  <c r="C740" i="3"/>
  <c r="B741" i="3"/>
  <c r="D744" i="1"/>
  <c r="G743" i="1"/>
  <c r="E743" i="1"/>
  <c r="D741" i="3" l="1"/>
  <c r="C741" i="3"/>
  <c r="B742" i="3"/>
  <c r="D745" i="1"/>
  <c r="G744" i="1"/>
  <c r="E744" i="1"/>
  <c r="D742" i="3" l="1"/>
  <c r="C742" i="3"/>
  <c r="B743" i="3"/>
  <c r="D746" i="1"/>
  <c r="G745" i="1"/>
  <c r="E745" i="1"/>
  <c r="D743" i="3" l="1"/>
  <c r="C743" i="3"/>
  <c r="B744" i="3"/>
  <c r="D747" i="1"/>
  <c r="G746" i="1"/>
  <c r="E746" i="1"/>
  <c r="D744" i="3" l="1"/>
  <c r="C744" i="3"/>
  <c r="B745" i="3"/>
  <c r="D748" i="1"/>
  <c r="G747" i="1"/>
  <c r="E747" i="1"/>
  <c r="D745" i="3" l="1"/>
  <c r="C745" i="3"/>
  <c r="B746" i="3"/>
  <c r="D749" i="1"/>
  <c r="G748" i="1"/>
  <c r="E748" i="1"/>
  <c r="D746" i="3" l="1"/>
  <c r="C746" i="3"/>
  <c r="B747" i="3"/>
  <c r="D750" i="1"/>
  <c r="G749" i="1"/>
  <c r="E749" i="1"/>
  <c r="D747" i="3" l="1"/>
  <c r="C747" i="3"/>
  <c r="B748" i="3"/>
  <c r="D751" i="1"/>
  <c r="G750" i="1"/>
  <c r="E750" i="1"/>
  <c r="D748" i="3" l="1"/>
  <c r="C748" i="3"/>
  <c r="B749" i="3"/>
  <c r="D752" i="1"/>
  <c r="G751" i="1"/>
  <c r="E751" i="1"/>
  <c r="D749" i="3" l="1"/>
  <c r="C749" i="3"/>
  <c r="B750" i="3"/>
  <c r="D753" i="1"/>
  <c r="G752" i="1"/>
  <c r="E752" i="1"/>
  <c r="D750" i="3" l="1"/>
  <c r="C750" i="3"/>
  <c r="B751" i="3"/>
  <c r="D754" i="1"/>
  <c r="G753" i="1"/>
  <c r="E753" i="1"/>
  <c r="D751" i="3" l="1"/>
  <c r="C751" i="3"/>
  <c r="B752" i="3"/>
  <c r="D755" i="1"/>
  <c r="G754" i="1"/>
  <c r="E754" i="1"/>
  <c r="D752" i="3" l="1"/>
  <c r="C752" i="3"/>
  <c r="B753" i="3"/>
  <c r="D756" i="1"/>
  <c r="G755" i="1"/>
  <c r="E755" i="1"/>
  <c r="D753" i="3" l="1"/>
  <c r="C753" i="3"/>
  <c r="B754" i="3"/>
  <c r="D757" i="1"/>
  <c r="G756" i="1"/>
  <c r="E756" i="1"/>
  <c r="D754" i="3" l="1"/>
  <c r="C754" i="3"/>
  <c r="B755" i="3"/>
  <c r="D758" i="1"/>
  <c r="G757" i="1"/>
  <c r="E757" i="1"/>
  <c r="D755" i="3" l="1"/>
  <c r="C755" i="3"/>
  <c r="B756" i="3"/>
  <c r="D759" i="1"/>
  <c r="G758" i="1"/>
  <c r="E758" i="1"/>
  <c r="D756" i="3" l="1"/>
  <c r="C756" i="3"/>
  <c r="B757" i="3"/>
  <c r="D760" i="1"/>
  <c r="G759" i="1"/>
  <c r="E759" i="1"/>
  <c r="D757" i="3" l="1"/>
  <c r="C757" i="3"/>
  <c r="B758" i="3"/>
  <c r="D761" i="1"/>
  <c r="G760" i="1"/>
  <c r="E760" i="1"/>
  <c r="D758" i="3" l="1"/>
  <c r="C758" i="3"/>
  <c r="B759" i="3"/>
  <c r="D762" i="1"/>
  <c r="G761" i="1"/>
  <c r="E761" i="1"/>
  <c r="D759" i="3" l="1"/>
  <c r="C759" i="3"/>
  <c r="B760" i="3"/>
  <c r="D763" i="1"/>
  <c r="G762" i="1"/>
  <c r="E762" i="1"/>
  <c r="D760" i="3" l="1"/>
  <c r="C760" i="3"/>
  <c r="B761" i="3"/>
  <c r="D764" i="1"/>
  <c r="G763" i="1"/>
  <c r="E763" i="1"/>
  <c r="D761" i="3" l="1"/>
  <c r="C761" i="3"/>
  <c r="B762" i="3"/>
  <c r="D765" i="1"/>
  <c r="G764" i="1"/>
  <c r="E764" i="1"/>
  <c r="D762" i="3" l="1"/>
  <c r="C762" i="3"/>
  <c r="B763" i="3"/>
  <c r="D766" i="1"/>
  <c r="G765" i="1"/>
  <c r="E765" i="1"/>
  <c r="D763" i="3" l="1"/>
  <c r="C763" i="3"/>
  <c r="B764" i="3"/>
  <c r="D767" i="1"/>
  <c r="G766" i="1"/>
  <c r="E766" i="1"/>
  <c r="D764" i="3" l="1"/>
  <c r="C764" i="3"/>
  <c r="B765" i="3"/>
  <c r="D768" i="1"/>
  <c r="G767" i="1"/>
  <c r="E767" i="1"/>
  <c r="D765" i="3" l="1"/>
  <c r="C765" i="3"/>
  <c r="B766" i="3"/>
  <c r="D769" i="1"/>
  <c r="G768" i="1"/>
  <c r="E768" i="1"/>
  <c r="D766" i="3" l="1"/>
  <c r="C766" i="3"/>
  <c r="B767" i="3"/>
  <c r="D770" i="1"/>
  <c r="G769" i="1"/>
  <c r="E769" i="1"/>
  <c r="D767" i="3" l="1"/>
  <c r="C767" i="3"/>
  <c r="B768" i="3"/>
  <c r="D771" i="1"/>
  <c r="G770" i="1"/>
  <c r="E770" i="1"/>
  <c r="D768" i="3" l="1"/>
  <c r="C768" i="3"/>
  <c r="B769" i="3"/>
  <c r="D772" i="1"/>
  <c r="G771" i="1"/>
  <c r="E771" i="1"/>
  <c r="D769" i="3" l="1"/>
  <c r="C769" i="3"/>
  <c r="B770" i="3"/>
  <c r="D773" i="1"/>
  <c r="G772" i="1"/>
  <c r="E772" i="1"/>
  <c r="D770" i="3" l="1"/>
  <c r="C770" i="3"/>
  <c r="B771" i="3"/>
  <c r="D774" i="1"/>
  <c r="G773" i="1"/>
  <c r="E773" i="1"/>
  <c r="D771" i="3" l="1"/>
  <c r="C771" i="3"/>
  <c r="B772" i="3"/>
  <c r="D775" i="1"/>
  <c r="G774" i="1"/>
  <c r="E774" i="1"/>
  <c r="D772" i="3" l="1"/>
  <c r="C772" i="3"/>
  <c r="B773" i="3"/>
  <c r="D776" i="1"/>
  <c r="G775" i="1"/>
  <c r="E775" i="1"/>
  <c r="D773" i="3" l="1"/>
  <c r="C773" i="3"/>
  <c r="B774" i="3"/>
  <c r="D777" i="1"/>
  <c r="G776" i="1"/>
  <c r="E776" i="1"/>
  <c r="D774" i="3" l="1"/>
  <c r="C774" i="3"/>
  <c r="B775" i="3"/>
  <c r="D778" i="1"/>
  <c r="G777" i="1"/>
  <c r="E777" i="1"/>
  <c r="D775" i="3" l="1"/>
  <c r="C775" i="3"/>
  <c r="B776" i="3"/>
  <c r="D779" i="1"/>
  <c r="G778" i="1"/>
  <c r="E778" i="1"/>
  <c r="D776" i="3" l="1"/>
  <c r="C776" i="3"/>
  <c r="B777" i="3"/>
  <c r="D780" i="1"/>
  <c r="G779" i="1"/>
  <c r="E779" i="1"/>
  <c r="D777" i="3" l="1"/>
  <c r="C777" i="3"/>
  <c r="B778" i="3"/>
  <c r="D781" i="1"/>
  <c r="G780" i="1"/>
  <c r="E780" i="1"/>
  <c r="D778" i="3" l="1"/>
  <c r="C778" i="3"/>
  <c r="B779" i="3"/>
  <c r="D782" i="1"/>
  <c r="G781" i="1"/>
  <c r="E781" i="1"/>
  <c r="D779" i="3" l="1"/>
  <c r="C779" i="3"/>
  <c r="B780" i="3"/>
  <c r="D783" i="1"/>
  <c r="G782" i="1"/>
  <c r="E782" i="1"/>
  <c r="D780" i="3" l="1"/>
  <c r="C780" i="3"/>
  <c r="B781" i="3"/>
  <c r="D784" i="1"/>
  <c r="G783" i="1"/>
  <c r="E783" i="1"/>
  <c r="D781" i="3" l="1"/>
  <c r="C781" i="3"/>
  <c r="B782" i="3"/>
  <c r="D785" i="1"/>
  <c r="G784" i="1"/>
  <c r="E784" i="1"/>
  <c r="D782" i="3" l="1"/>
  <c r="C782" i="3"/>
  <c r="B783" i="3"/>
  <c r="D786" i="1"/>
  <c r="G785" i="1"/>
  <c r="E785" i="1"/>
  <c r="D783" i="3" l="1"/>
  <c r="C783" i="3"/>
  <c r="B784" i="3"/>
  <c r="D787" i="1"/>
  <c r="G786" i="1"/>
  <c r="E786" i="1"/>
  <c r="D784" i="3" l="1"/>
  <c r="C784" i="3"/>
  <c r="B785" i="3"/>
  <c r="D788" i="1"/>
  <c r="G787" i="1"/>
  <c r="E787" i="1"/>
  <c r="D785" i="3" l="1"/>
  <c r="C785" i="3"/>
  <c r="B786" i="3"/>
  <c r="D789" i="1"/>
  <c r="G788" i="1"/>
  <c r="E788" i="1"/>
  <c r="D786" i="3" l="1"/>
  <c r="C786" i="3"/>
  <c r="B787" i="3"/>
  <c r="D790" i="1"/>
  <c r="G789" i="1"/>
  <c r="E789" i="1"/>
  <c r="D787" i="3" l="1"/>
  <c r="C787" i="3"/>
  <c r="B788" i="3"/>
  <c r="D791" i="1"/>
  <c r="G790" i="1"/>
  <c r="E790" i="1"/>
  <c r="D788" i="3" l="1"/>
  <c r="C788" i="3"/>
  <c r="B789" i="3"/>
  <c r="D792" i="1"/>
  <c r="G791" i="1"/>
  <c r="E791" i="1"/>
  <c r="D789" i="3" l="1"/>
  <c r="C789" i="3"/>
  <c r="B790" i="3"/>
  <c r="D793" i="1"/>
  <c r="G792" i="1"/>
  <c r="E792" i="1"/>
  <c r="D790" i="3" l="1"/>
  <c r="C790" i="3"/>
  <c r="B791" i="3"/>
  <c r="D794" i="1"/>
  <c r="G793" i="1"/>
  <c r="E793" i="1"/>
  <c r="D791" i="3" l="1"/>
  <c r="C791" i="3"/>
  <c r="B792" i="3"/>
  <c r="D795" i="1"/>
  <c r="G794" i="1"/>
  <c r="E794" i="1"/>
  <c r="D792" i="3" l="1"/>
  <c r="C792" i="3"/>
  <c r="B793" i="3"/>
  <c r="D796" i="1"/>
  <c r="G795" i="1"/>
  <c r="E795" i="1"/>
  <c r="D793" i="3" l="1"/>
  <c r="C793" i="3"/>
  <c r="B794" i="3"/>
  <c r="D797" i="1"/>
  <c r="G796" i="1"/>
  <c r="E796" i="1"/>
  <c r="D794" i="3" l="1"/>
  <c r="C794" i="3"/>
  <c r="B795" i="3"/>
  <c r="D798" i="1"/>
  <c r="G797" i="1"/>
  <c r="E797" i="1"/>
  <c r="D795" i="3" l="1"/>
  <c r="C795" i="3"/>
  <c r="B796" i="3"/>
  <c r="D799" i="1"/>
  <c r="G798" i="1"/>
  <c r="E798" i="1"/>
  <c r="D796" i="3" l="1"/>
  <c r="C796" i="3"/>
  <c r="B797" i="3"/>
  <c r="D800" i="1"/>
  <c r="G799" i="1"/>
  <c r="E799" i="1"/>
  <c r="D797" i="3" l="1"/>
  <c r="C797" i="3"/>
  <c r="B798" i="3"/>
  <c r="D801" i="1"/>
  <c r="G800" i="1"/>
  <c r="E800" i="1"/>
  <c r="D798" i="3" l="1"/>
  <c r="C798" i="3"/>
  <c r="B799" i="3"/>
  <c r="D802" i="1"/>
  <c r="G801" i="1"/>
  <c r="E801" i="1"/>
  <c r="D799" i="3" l="1"/>
  <c r="C799" i="3"/>
  <c r="B800" i="3"/>
  <c r="D803" i="1"/>
  <c r="G802" i="1"/>
  <c r="E802" i="1"/>
  <c r="D800" i="3" l="1"/>
  <c r="C800" i="3"/>
  <c r="B801" i="3"/>
  <c r="D804" i="1"/>
  <c r="G803" i="1"/>
  <c r="E803" i="1"/>
  <c r="D801" i="3" l="1"/>
  <c r="C801" i="3"/>
  <c r="B802" i="3"/>
  <c r="D805" i="1"/>
  <c r="G804" i="1"/>
  <c r="E804" i="1"/>
  <c r="D802" i="3" l="1"/>
  <c r="C802" i="3"/>
  <c r="B803" i="3"/>
  <c r="D806" i="1"/>
  <c r="G805" i="1"/>
  <c r="E805" i="1"/>
  <c r="D803" i="3" l="1"/>
  <c r="C803" i="3"/>
  <c r="B804" i="3"/>
  <c r="D807" i="1"/>
  <c r="G806" i="1"/>
  <c r="E806" i="1"/>
  <c r="D804" i="3" l="1"/>
  <c r="C804" i="3"/>
  <c r="B805" i="3"/>
  <c r="D808" i="1"/>
  <c r="G807" i="1"/>
  <c r="E807" i="1"/>
  <c r="D805" i="3" l="1"/>
  <c r="C805" i="3"/>
  <c r="B806" i="3"/>
  <c r="D809" i="1"/>
  <c r="G808" i="1"/>
  <c r="E808" i="1"/>
  <c r="D806" i="3" l="1"/>
  <c r="C806" i="3"/>
  <c r="B807" i="3"/>
  <c r="D810" i="1"/>
  <c r="G809" i="1"/>
  <c r="E809" i="1"/>
  <c r="D807" i="3" l="1"/>
  <c r="C807" i="3"/>
  <c r="B808" i="3"/>
  <c r="D811" i="1"/>
  <c r="G810" i="1"/>
  <c r="E810" i="1"/>
  <c r="D808" i="3" l="1"/>
  <c r="C808" i="3"/>
  <c r="B809" i="3"/>
  <c r="D812" i="1"/>
  <c r="G811" i="1"/>
  <c r="E811" i="1"/>
  <c r="D809" i="3" l="1"/>
  <c r="C809" i="3"/>
  <c r="B810" i="3"/>
  <c r="D813" i="1"/>
  <c r="G812" i="1"/>
  <c r="E812" i="1"/>
  <c r="D810" i="3" l="1"/>
  <c r="C810" i="3"/>
  <c r="B811" i="3"/>
  <c r="D814" i="1"/>
  <c r="G813" i="1"/>
  <c r="E813" i="1"/>
  <c r="D811" i="3" l="1"/>
  <c r="C811" i="3"/>
  <c r="B812" i="3"/>
  <c r="D815" i="1"/>
  <c r="G814" i="1"/>
  <c r="E814" i="1"/>
  <c r="D812" i="3" l="1"/>
  <c r="C812" i="3"/>
  <c r="B813" i="3"/>
  <c r="D816" i="1"/>
  <c r="G815" i="1"/>
  <c r="E815" i="1"/>
  <c r="D813" i="3" l="1"/>
  <c r="C813" i="3"/>
  <c r="B814" i="3"/>
  <c r="D817" i="1"/>
  <c r="G816" i="1"/>
  <c r="E816" i="1"/>
  <c r="D814" i="3" l="1"/>
  <c r="C814" i="3"/>
  <c r="B815" i="3"/>
  <c r="D818" i="1"/>
  <c r="G817" i="1"/>
  <c r="E817" i="1"/>
  <c r="D815" i="3" l="1"/>
  <c r="C815" i="3"/>
  <c r="B816" i="3"/>
  <c r="D819" i="1"/>
  <c r="G818" i="1"/>
  <c r="E818" i="1"/>
  <c r="D816" i="3" l="1"/>
  <c r="C816" i="3"/>
  <c r="B817" i="3"/>
  <c r="D820" i="1"/>
  <c r="G819" i="1"/>
  <c r="E819" i="1"/>
  <c r="D817" i="3" l="1"/>
  <c r="C817" i="3"/>
  <c r="B818" i="3"/>
  <c r="D821" i="1"/>
  <c r="G820" i="1"/>
  <c r="E820" i="1"/>
  <c r="D818" i="3" l="1"/>
  <c r="C818" i="3"/>
  <c r="B819" i="3"/>
  <c r="D822" i="1"/>
  <c r="G821" i="1"/>
  <c r="E821" i="1"/>
  <c r="D819" i="3" l="1"/>
  <c r="C819" i="3"/>
  <c r="B820" i="3"/>
  <c r="D823" i="1"/>
  <c r="G822" i="1"/>
  <c r="E822" i="1"/>
  <c r="D820" i="3" l="1"/>
  <c r="C820" i="3"/>
  <c r="B821" i="3"/>
  <c r="D824" i="1"/>
  <c r="G823" i="1"/>
  <c r="E823" i="1"/>
  <c r="D821" i="3" l="1"/>
  <c r="C821" i="3"/>
  <c r="B822" i="3"/>
  <c r="D825" i="1"/>
  <c r="G824" i="1"/>
  <c r="E824" i="1"/>
  <c r="D822" i="3" l="1"/>
  <c r="C822" i="3"/>
  <c r="B823" i="3"/>
  <c r="D826" i="1"/>
  <c r="G825" i="1"/>
  <c r="E825" i="1"/>
  <c r="D823" i="3" l="1"/>
  <c r="C823" i="3"/>
  <c r="B824" i="3"/>
  <c r="D827" i="1"/>
  <c r="G826" i="1"/>
  <c r="E826" i="1"/>
  <c r="D824" i="3" l="1"/>
  <c r="C824" i="3"/>
  <c r="B825" i="3"/>
  <c r="D828" i="1"/>
  <c r="G827" i="1"/>
  <c r="E827" i="1"/>
  <c r="D825" i="3" l="1"/>
  <c r="C825" i="3"/>
  <c r="B826" i="3"/>
  <c r="D829" i="1"/>
  <c r="G828" i="1"/>
  <c r="E828" i="1"/>
  <c r="D826" i="3" l="1"/>
  <c r="C826" i="3"/>
  <c r="B827" i="3"/>
  <c r="D830" i="1"/>
  <c r="G829" i="1"/>
  <c r="E829" i="1"/>
  <c r="D827" i="3" l="1"/>
  <c r="C827" i="3"/>
  <c r="B828" i="3"/>
  <c r="D831" i="1"/>
  <c r="G830" i="1"/>
  <c r="E830" i="1"/>
  <c r="D828" i="3" l="1"/>
  <c r="C828" i="3"/>
  <c r="B829" i="3"/>
  <c r="D832" i="1"/>
  <c r="G831" i="1"/>
  <c r="E831" i="1"/>
  <c r="D829" i="3" l="1"/>
  <c r="C829" i="3"/>
  <c r="B830" i="3"/>
  <c r="D833" i="1"/>
  <c r="G832" i="1"/>
  <c r="E832" i="1"/>
  <c r="D830" i="3" l="1"/>
  <c r="C830" i="3"/>
  <c r="B831" i="3"/>
  <c r="D834" i="1"/>
  <c r="G833" i="1"/>
  <c r="E833" i="1"/>
  <c r="D831" i="3" l="1"/>
  <c r="C831" i="3"/>
  <c r="B832" i="3"/>
  <c r="D835" i="1"/>
  <c r="G834" i="1"/>
  <c r="E834" i="1"/>
  <c r="D832" i="3" l="1"/>
  <c r="C832" i="3"/>
  <c r="B833" i="3"/>
  <c r="D836" i="1"/>
  <c r="G835" i="1"/>
  <c r="E835" i="1"/>
  <c r="D833" i="3" l="1"/>
  <c r="C833" i="3"/>
  <c r="B834" i="3"/>
  <c r="D837" i="1"/>
  <c r="G836" i="1"/>
  <c r="E836" i="1"/>
  <c r="D834" i="3" l="1"/>
  <c r="C834" i="3"/>
  <c r="B835" i="3"/>
  <c r="D838" i="1"/>
  <c r="G837" i="1"/>
  <c r="E837" i="1"/>
  <c r="D835" i="3" l="1"/>
  <c r="C835" i="3"/>
  <c r="B836" i="3"/>
  <c r="D839" i="1"/>
  <c r="G838" i="1"/>
  <c r="E838" i="1"/>
  <c r="D836" i="3" l="1"/>
  <c r="C836" i="3"/>
  <c r="B837" i="3"/>
  <c r="D840" i="1"/>
  <c r="G839" i="1"/>
  <c r="E839" i="1"/>
  <c r="D837" i="3" l="1"/>
  <c r="C837" i="3"/>
  <c r="B838" i="3"/>
  <c r="D841" i="1"/>
  <c r="G840" i="1"/>
  <c r="E840" i="1"/>
  <c r="D838" i="3" l="1"/>
  <c r="C838" i="3"/>
  <c r="B839" i="3"/>
  <c r="D842" i="1"/>
  <c r="G841" i="1"/>
  <c r="E841" i="1"/>
  <c r="D839" i="3" l="1"/>
  <c r="C839" i="3"/>
  <c r="B840" i="3"/>
  <c r="D843" i="1"/>
  <c r="G842" i="1"/>
  <c r="E842" i="1"/>
  <c r="D840" i="3" l="1"/>
  <c r="C840" i="3"/>
  <c r="B841" i="3"/>
  <c r="D844" i="1"/>
  <c r="G843" i="1"/>
  <c r="E843" i="1"/>
  <c r="D841" i="3" l="1"/>
  <c r="C841" i="3"/>
  <c r="B842" i="3"/>
  <c r="D845" i="1"/>
  <c r="G844" i="1"/>
  <c r="E844" i="1"/>
  <c r="D842" i="3" l="1"/>
  <c r="C842" i="3"/>
  <c r="B843" i="3"/>
  <c r="D846" i="1"/>
  <c r="G845" i="1"/>
  <c r="E845" i="1"/>
  <c r="D843" i="3" l="1"/>
  <c r="C843" i="3"/>
  <c r="B844" i="3"/>
  <c r="D847" i="1"/>
  <c r="G846" i="1"/>
  <c r="E846" i="1"/>
  <c r="D844" i="3" l="1"/>
  <c r="C844" i="3"/>
  <c r="B845" i="3"/>
  <c r="D848" i="1"/>
  <c r="G847" i="1"/>
  <c r="E847" i="1"/>
  <c r="D845" i="3" l="1"/>
  <c r="C845" i="3"/>
  <c r="B846" i="3"/>
  <c r="D849" i="1"/>
  <c r="G848" i="1"/>
  <c r="E848" i="1"/>
  <c r="D846" i="3" l="1"/>
  <c r="C846" i="3"/>
  <c r="B847" i="3"/>
  <c r="D850" i="1"/>
  <c r="G849" i="1"/>
  <c r="E849" i="1"/>
  <c r="D847" i="3" l="1"/>
  <c r="C847" i="3"/>
  <c r="B848" i="3"/>
  <c r="D851" i="1"/>
  <c r="G850" i="1"/>
  <c r="E850" i="1"/>
  <c r="D848" i="3" l="1"/>
  <c r="C848" i="3"/>
  <c r="B849" i="3"/>
  <c r="D852" i="1"/>
  <c r="G851" i="1"/>
  <c r="E851" i="1"/>
  <c r="D849" i="3" l="1"/>
  <c r="C849" i="3"/>
  <c r="B850" i="3"/>
  <c r="D853" i="1"/>
  <c r="G852" i="1"/>
  <c r="E852" i="1"/>
  <c r="D850" i="3" l="1"/>
  <c r="C850" i="3"/>
  <c r="B851" i="3"/>
  <c r="D854" i="1"/>
  <c r="G853" i="1"/>
  <c r="E853" i="1"/>
  <c r="D851" i="3" l="1"/>
  <c r="C851" i="3"/>
  <c r="B852" i="3"/>
  <c r="D855" i="1"/>
  <c r="G854" i="1"/>
  <c r="E854" i="1"/>
  <c r="D852" i="3" l="1"/>
  <c r="C852" i="3"/>
  <c r="B853" i="3"/>
  <c r="D856" i="1"/>
  <c r="G855" i="1"/>
  <c r="E855" i="1"/>
  <c r="D853" i="3" l="1"/>
  <c r="C853" i="3"/>
  <c r="B854" i="3"/>
  <c r="D857" i="1"/>
  <c r="G856" i="1"/>
  <c r="E856" i="1"/>
  <c r="D854" i="3" l="1"/>
  <c r="C854" i="3"/>
  <c r="B855" i="3"/>
  <c r="D858" i="1"/>
  <c r="G857" i="1"/>
  <c r="E857" i="1"/>
  <c r="D855" i="3" l="1"/>
  <c r="C855" i="3"/>
  <c r="B856" i="3"/>
  <c r="D859" i="1"/>
  <c r="G858" i="1"/>
  <c r="E858" i="1"/>
  <c r="D856" i="3" l="1"/>
  <c r="C856" i="3"/>
  <c r="B857" i="3"/>
  <c r="D860" i="1"/>
  <c r="G859" i="1"/>
  <c r="E859" i="1"/>
  <c r="D857" i="3" l="1"/>
  <c r="C857" i="3"/>
  <c r="B858" i="3"/>
  <c r="D861" i="1"/>
  <c r="G860" i="1"/>
  <c r="E860" i="1"/>
  <c r="D858" i="3" l="1"/>
  <c r="C858" i="3"/>
  <c r="B859" i="3"/>
  <c r="D862" i="1"/>
  <c r="G861" i="1"/>
  <c r="E861" i="1"/>
  <c r="D859" i="3" l="1"/>
  <c r="C859" i="3"/>
  <c r="B860" i="3"/>
  <c r="D863" i="1"/>
  <c r="G862" i="1"/>
  <c r="E862" i="1"/>
  <c r="D860" i="3" l="1"/>
  <c r="C860" i="3"/>
  <c r="B861" i="3"/>
  <c r="D864" i="1"/>
  <c r="G863" i="1"/>
  <c r="E863" i="1"/>
  <c r="D861" i="3" l="1"/>
  <c r="C861" i="3"/>
  <c r="B862" i="3"/>
  <c r="D865" i="1"/>
  <c r="G864" i="1"/>
  <c r="E864" i="1"/>
  <c r="D862" i="3" l="1"/>
  <c r="C862" i="3"/>
  <c r="B863" i="3"/>
  <c r="D866" i="1"/>
  <c r="G865" i="1"/>
  <c r="E865" i="1"/>
  <c r="D863" i="3" l="1"/>
  <c r="C863" i="3"/>
  <c r="B864" i="3"/>
  <c r="D867" i="1"/>
  <c r="G866" i="1"/>
  <c r="E866" i="1"/>
  <c r="D864" i="3" l="1"/>
  <c r="C864" i="3"/>
  <c r="B865" i="3"/>
  <c r="D868" i="1"/>
  <c r="G867" i="1"/>
  <c r="E867" i="1"/>
  <c r="D865" i="3" l="1"/>
  <c r="C865" i="3"/>
  <c r="B866" i="3"/>
  <c r="D869" i="1"/>
  <c r="G868" i="1"/>
  <c r="E868" i="1"/>
  <c r="D866" i="3" l="1"/>
  <c r="C866" i="3"/>
  <c r="B867" i="3"/>
  <c r="D870" i="1"/>
  <c r="G869" i="1"/>
  <c r="E869" i="1"/>
  <c r="D867" i="3" l="1"/>
  <c r="C867" i="3"/>
  <c r="B868" i="3"/>
  <c r="D871" i="1"/>
  <c r="G870" i="1"/>
  <c r="E870" i="1"/>
  <c r="D868" i="3" l="1"/>
  <c r="C868" i="3"/>
  <c r="B869" i="3"/>
  <c r="D872" i="1"/>
  <c r="G871" i="1"/>
  <c r="E871" i="1"/>
  <c r="D869" i="3" l="1"/>
  <c r="C869" i="3"/>
  <c r="B870" i="3"/>
  <c r="D873" i="1"/>
  <c r="G872" i="1"/>
  <c r="E872" i="1"/>
  <c r="D870" i="3" l="1"/>
  <c r="C870" i="3"/>
  <c r="B871" i="3"/>
  <c r="D874" i="1"/>
  <c r="G873" i="1"/>
  <c r="E873" i="1"/>
  <c r="D871" i="3" l="1"/>
  <c r="C871" i="3"/>
  <c r="B872" i="3"/>
  <c r="D875" i="1"/>
  <c r="G874" i="1"/>
  <c r="E874" i="1"/>
  <c r="D872" i="3" l="1"/>
  <c r="C872" i="3"/>
  <c r="B873" i="3"/>
  <c r="D876" i="1"/>
  <c r="G875" i="1"/>
  <c r="E875" i="1"/>
  <c r="D873" i="3" l="1"/>
  <c r="C873" i="3"/>
  <c r="B874" i="3"/>
  <c r="D877" i="1"/>
  <c r="G876" i="1"/>
  <c r="E876" i="1"/>
  <c r="D874" i="3" l="1"/>
  <c r="C874" i="3"/>
  <c r="B875" i="3"/>
  <c r="D878" i="1"/>
  <c r="G877" i="1"/>
  <c r="E877" i="1"/>
  <c r="D875" i="3" l="1"/>
  <c r="C875" i="3"/>
  <c r="B876" i="3"/>
  <c r="D879" i="1"/>
  <c r="G878" i="1"/>
  <c r="E878" i="1"/>
  <c r="D876" i="3" l="1"/>
  <c r="C876" i="3"/>
  <c r="B877" i="3"/>
  <c r="D880" i="1"/>
  <c r="G879" i="1"/>
  <c r="E879" i="1"/>
  <c r="D877" i="3" l="1"/>
  <c r="C877" i="3"/>
  <c r="B878" i="3"/>
  <c r="D881" i="1"/>
  <c r="G880" i="1"/>
  <c r="E880" i="1"/>
  <c r="D878" i="3" l="1"/>
  <c r="C878" i="3"/>
  <c r="B879" i="3"/>
  <c r="D882" i="1"/>
  <c r="G881" i="1"/>
  <c r="E881" i="1"/>
  <c r="D879" i="3" l="1"/>
  <c r="C879" i="3"/>
  <c r="B880" i="3"/>
  <c r="D883" i="1"/>
  <c r="G882" i="1"/>
  <c r="E882" i="1"/>
  <c r="D880" i="3" l="1"/>
  <c r="C880" i="3"/>
  <c r="B881" i="3"/>
  <c r="D884" i="1"/>
  <c r="G883" i="1"/>
  <c r="E883" i="1"/>
  <c r="D881" i="3" l="1"/>
  <c r="C881" i="3"/>
  <c r="B882" i="3"/>
  <c r="D885" i="1"/>
  <c r="G884" i="1"/>
  <c r="E884" i="1"/>
  <c r="D882" i="3" l="1"/>
  <c r="C882" i="3"/>
  <c r="B883" i="3"/>
  <c r="D886" i="1"/>
  <c r="G885" i="1"/>
  <c r="E885" i="1"/>
  <c r="D883" i="3" l="1"/>
  <c r="C883" i="3"/>
  <c r="B884" i="3"/>
  <c r="D887" i="1"/>
  <c r="G886" i="1"/>
  <c r="E886" i="1"/>
  <c r="D884" i="3" l="1"/>
  <c r="C884" i="3"/>
  <c r="B885" i="3"/>
  <c r="D888" i="1"/>
  <c r="G887" i="1"/>
  <c r="E887" i="1"/>
  <c r="D885" i="3" l="1"/>
  <c r="C885" i="3"/>
  <c r="B886" i="3"/>
  <c r="D889" i="1"/>
  <c r="G888" i="1"/>
  <c r="E888" i="1"/>
  <c r="D886" i="3" l="1"/>
  <c r="C886" i="3"/>
  <c r="B887" i="3"/>
  <c r="D890" i="1"/>
  <c r="G889" i="1"/>
  <c r="E889" i="1"/>
  <c r="D887" i="3" l="1"/>
  <c r="C887" i="3"/>
  <c r="B888" i="3"/>
  <c r="D891" i="1"/>
  <c r="G890" i="1"/>
  <c r="E890" i="1"/>
  <c r="D888" i="3" l="1"/>
  <c r="C888" i="3"/>
  <c r="B889" i="3"/>
  <c r="D892" i="1"/>
  <c r="G891" i="1"/>
  <c r="E891" i="1"/>
  <c r="D889" i="3" l="1"/>
  <c r="C889" i="3"/>
  <c r="B890" i="3"/>
  <c r="D893" i="1"/>
  <c r="G892" i="1"/>
  <c r="E892" i="1"/>
  <c r="D890" i="3" l="1"/>
  <c r="C890" i="3"/>
  <c r="B891" i="3"/>
  <c r="D894" i="1"/>
  <c r="G893" i="1"/>
  <c r="E893" i="1"/>
  <c r="D891" i="3" l="1"/>
  <c r="C891" i="3"/>
  <c r="B892" i="3"/>
  <c r="D895" i="1"/>
  <c r="G894" i="1"/>
  <c r="E894" i="1"/>
  <c r="D892" i="3" l="1"/>
  <c r="C892" i="3"/>
  <c r="B893" i="3"/>
  <c r="D896" i="1"/>
  <c r="G895" i="1"/>
  <c r="E895" i="1"/>
  <c r="D893" i="3" l="1"/>
  <c r="C893" i="3"/>
  <c r="B894" i="3"/>
  <c r="D897" i="1"/>
  <c r="G896" i="1"/>
  <c r="E896" i="1"/>
  <c r="D894" i="3" l="1"/>
  <c r="C894" i="3"/>
  <c r="B895" i="3"/>
  <c r="D898" i="1"/>
  <c r="G897" i="1"/>
  <c r="E897" i="1"/>
  <c r="D895" i="3" l="1"/>
  <c r="C895" i="3"/>
  <c r="B896" i="3"/>
  <c r="D899" i="1"/>
  <c r="G898" i="1"/>
  <c r="E898" i="1"/>
  <c r="D896" i="3" l="1"/>
  <c r="C896" i="3"/>
  <c r="B897" i="3"/>
  <c r="D900" i="1"/>
  <c r="G899" i="1"/>
  <c r="E899" i="1"/>
  <c r="D897" i="3" l="1"/>
  <c r="C897" i="3"/>
  <c r="B898" i="3"/>
  <c r="D901" i="1"/>
  <c r="G900" i="1"/>
  <c r="E900" i="1"/>
  <c r="D898" i="3" l="1"/>
  <c r="C898" i="3"/>
  <c r="B899" i="3"/>
  <c r="D902" i="1"/>
  <c r="G901" i="1"/>
  <c r="E901" i="1"/>
  <c r="D899" i="3" l="1"/>
  <c r="C899" i="3"/>
  <c r="B900" i="3"/>
  <c r="D903" i="1"/>
  <c r="G902" i="1"/>
  <c r="E902" i="1"/>
  <c r="D900" i="3" l="1"/>
  <c r="C900" i="3"/>
  <c r="B901" i="3"/>
  <c r="D904" i="1"/>
  <c r="G903" i="1"/>
  <c r="E903" i="1"/>
  <c r="D901" i="3" l="1"/>
  <c r="C901" i="3"/>
  <c r="B902" i="3"/>
  <c r="D905" i="1"/>
  <c r="G904" i="1"/>
  <c r="E904" i="1"/>
  <c r="D902" i="3" l="1"/>
  <c r="C902" i="3"/>
  <c r="B903" i="3"/>
  <c r="D906" i="1"/>
  <c r="G905" i="1"/>
  <c r="E905" i="1"/>
  <c r="D903" i="3" l="1"/>
  <c r="C903" i="3"/>
  <c r="B904" i="3"/>
  <c r="D907" i="1"/>
  <c r="G906" i="1"/>
  <c r="E906" i="1"/>
  <c r="D904" i="3" l="1"/>
  <c r="C904" i="3"/>
  <c r="B905" i="3"/>
  <c r="D908" i="1"/>
  <c r="G907" i="1"/>
  <c r="E907" i="1"/>
  <c r="D905" i="3" l="1"/>
  <c r="C905" i="3"/>
  <c r="B906" i="3"/>
  <c r="D909" i="1"/>
  <c r="G908" i="1"/>
  <c r="E908" i="1"/>
  <c r="D906" i="3" l="1"/>
  <c r="C906" i="3"/>
  <c r="B907" i="3"/>
  <c r="D910" i="1"/>
  <c r="G909" i="1"/>
  <c r="E909" i="1"/>
  <c r="D907" i="3" l="1"/>
  <c r="C907" i="3"/>
  <c r="B908" i="3"/>
  <c r="D911" i="1"/>
  <c r="G910" i="1"/>
  <c r="E910" i="1"/>
  <c r="D908" i="3" l="1"/>
  <c r="C908" i="3"/>
  <c r="B909" i="3"/>
  <c r="D912" i="1"/>
  <c r="G911" i="1"/>
  <c r="E911" i="1"/>
  <c r="D909" i="3" l="1"/>
  <c r="C909" i="3"/>
  <c r="B910" i="3"/>
  <c r="D913" i="1"/>
  <c r="G912" i="1"/>
  <c r="E912" i="1"/>
  <c r="D910" i="3" l="1"/>
  <c r="C910" i="3"/>
  <c r="B911" i="3"/>
  <c r="D914" i="1"/>
  <c r="G913" i="1"/>
  <c r="E913" i="1"/>
  <c r="D911" i="3" l="1"/>
  <c r="C911" i="3"/>
  <c r="B912" i="3"/>
  <c r="D915" i="1"/>
  <c r="G914" i="1"/>
  <c r="E914" i="1"/>
  <c r="D912" i="3" l="1"/>
  <c r="C912" i="3"/>
  <c r="B913" i="3"/>
  <c r="D916" i="1"/>
  <c r="G915" i="1"/>
  <c r="E915" i="1"/>
  <c r="D913" i="3" l="1"/>
  <c r="C913" i="3"/>
  <c r="B914" i="3"/>
  <c r="D917" i="1"/>
  <c r="G916" i="1"/>
  <c r="E916" i="1"/>
  <c r="D914" i="3" l="1"/>
  <c r="C914" i="3"/>
  <c r="B915" i="3"/>
  <c r="D918" i="1"/>
  <c r="G917" i="1"/>
  <c r="E917" i="1"/>
  <c r="D915" i="3" l="1"/>
  <c r="C915" i="3"/>
  <c r="B916" i="3"/>
  <c r="D919" i="1"/>
  <c r="G918" i="1"/>
  <c r="E918" i="1"/>
  <c r="D916" i="3" l="1"/>
  <c r="C916" i="3"/>
  <c r="B917" i="3"/>
  <c r="D920" i="1"/>
  <c r="G919" i="1"/>
  <c r="E919" i="1"/>
  <c r="D917" i="3" l="1"/>
  <c r="C917" i="3"/>
  <c r="B918" i="3"/>
  <c r="D921" i="1"/>
  <c r="G920" i="1"/>
  <c r="E920" i="1"/>
  <c r="D918" i="3" l="1"/>
  <c r="C918" i="3"/>
  <c r="B919" i="3"/>
  <c r="D922" i="1"/>
  <c r="G921" i="1"/>
  <c r="E921" i="1"/>
  <c r="D919" i="3" l="1"/>
  <c r="C919" i="3"/>
  <c r="B920" i="3"/>
  <c r="D923" i="1"/>
  <c r="G922" i="1"/>
  <c r="E922" i="1"/>
  <c r="D920" i="3" l="1"/>
  <c r="C920" i="3"/>
  <c r="B921" i="3"/>
  <c r="D924" i="1"/>
  <c r="G923" i="1"/>
  <c r="E923" i="1"/>
  <c r="D921" i="3" l="1"/>
  <c r="C921" i="3"/>
  <c r="B922" i="3"/>
  <c r="D925" i="1"/>
  <c r="G924" i="1"/>
  <c r="E924" i="1"/>
  <c r="D922" i="3" l="1"/>
  <c r="C922" i="3"/>
  <c r="B923" i="3"/>
  <c r="D926" i="1"/>
  <c r="G925" i="1"/>
  <c r="E925" i="1"/>
  <c r="D923" i="3" l="1"/>
  <c r="C923" i="3"/>
  <c r="B924" i="3"/>
  <c r="D927" i="1"/>
  <c r="G926" i="1"/>
  <c r="E926" i="1"/>
  <c r="D924" i="3" l="1"/>
  <c r="C924" i="3"/>
  <c r="B925" i="3"/>
  <c r="D928" i="1"/>
  <c r="G927" i="1"/>
  <c r="E927" i="1"/>
  <c r="D925" i="3" l="1"/>
  <c r="C925" i="3"/>
  <c r="B926" i="3"/>
  <c r="D929" i="1"/>
  <c r="G928" i="1"/>
  <c r="E928" i="1"/>
  <c r="D926" i="3" l="1"/>
  <c r="C926" i="3"/>
  <c r="B927" i="3"/>
  <c r="D930" i="1"/>
  <c r="G929" i="1"/>
  <c r="E929" i="1"/>
  <c r="D927" i="3" l="1"/>
  <c r="C927" i="3"/>
  <c r="B928" i="3"/>
  <c r="D931" i="1"/>
  <c r="G930" i="1"/>
  <c r="E930" i="1"/>
  <c r="D928" i="3" l="1"/>
  <c r="C928" i="3"/>
  <c r="B929" i="3"/>
  <c r="D932" i="1"/>
  <c r="G931" i="1"/>
  <c r="E931" i="1"/>
  <c r="D929" i="3" l="1"/>
  <c r="C929" i="3"/>
  <c r="B930" i="3"/>
  <c r="D933" i="1"/>
  <c r="G932" i="1"/>
  <c r="E932" i="1"/>
  <c r="D930" i="3" l="1"/>
  <c r="C930" i="3"/>
  <c r="B931" i="3"/>
  <c r="D934" i="1"/>
  <c r="G933" i="1"/>
  <c r="E933" i="1"/>
  <c r="D931" i="3" l="1"/>
  <c r="C931" i="3"/>
  <c r="B932" i="3"/>
  <c r="D935" i="1"/>
  <c r="G934" i="1"/>
  <c r="E934" i="1"/>
  <c r="D932" i="3" l="1"/>
  <c r="C932" i="3"/>
  <c r="B933" i="3"/>
  <c r="D936" i="1"/>
  <c r="G935" i="1"/>
  <c r="E935" i="1"/>
  <c r="D933" i="3" l="1"/>
  <c r="C933" i="3"/>
  <c r="B934" i="3"/>
  <c r="D937" i="1"/>
  <c r="G936" i="1"/>
  <c r="E936" i="1"/>
  <c r="D934" i="3" l="1"/>
  <c r="C934" i="3"/>
  <c r="B935" i="3"/>
  <c r="D938" i="1"/>
  <c r="G937" i="1"/>
  <c r="E937" i="1"/>
  <c r="D935" i="3" l="1"/>
  <c r="C935" i="3"/>
  <c r="B936" i="3"/>
  <c r="D939" i="1"/>
  <c r="G938" i="1"/>
  <c r="E938" i="1"/>
  <c r="D936" i="3" l="1"/>
  <c r="C936" i="3"/>
  <c r="B937" i="3"/>
  <c r="D940" i="1"/>
  <c r="G939" i="1"/>
  <c r="E939" i="1"/>
  <c r="D937" i="3" l="1"/>
  <c r="C937" i="3"/>
  <c r="B938" i="3"/>
  <c r="D941" i="1"/>
  <c r="G940" i="1"/>
  <c r="E940" i="1"/>
  <c r="D938" i="3" l="1"/>
  <c r="C938" i="3"/>
  <c r="B939" i="3"/>
  <c r="D942" i="1"/>
  <c r="G941" i="1"/>
  <c r="E941" i="1"/>
  <c r="D939" i="3" l="1"/>
  <c r="C939" i="3"/>
  <c r="B940" i="3"/>
  <c r="D943" i="1"/>
  <c r="G942" i="1"/>
  <c r="E942" i="1"/>
  <c r="D940" i="3" l="1"/>
  <c r="C940" i="3"/>
  <c r="B941" i="3"/>
  <c r="D944" i="1"/>
  <c r="G943" i="1"/>
  <c r="E943" i="1"/>
  <c r="D941" i="3" l="1"/>
  <c r="C941" i="3"/>
  <c r="B942" i="3"/>
  <c r="D945" i="1"/>
  <c r="G944" i="1"/>
  <c r="E944" i="1"/>
  <c r="D942" i="3" l="1"/>
  <c r="C942" i="3"/>
  <c r="B943" i="3"/>
  <c r="D946" i="1"/>
  <c r="G945" i="1"/>
  <c r="E945" i="1"/>
  <c r="D943" i="3" l="1"/>
  <c r="C943" i="3"/>
  <c r="B944" i="3"/>
  <c r="D947" i="1"/>
  <c r="G946" i="1"/>
  <c r="E946" i="1"/>
  <c r="D944" i="3" l="1"/>
  <c r="C944" i="3"/>
  <c r="B945" i="3"/>
  <c r="D948" i="1"/>
  <c r="G947" i="1"/>
  <c r="E947" i="1"/>
  <c r="D945" i="3" l="1"/>
  <c r="C945" i="3"/>
  <c r="B946" i="3"/>
  <c r="D949" i="1"/>
  <c r="G948" i="1"/>
  <c r="E948" i="1"/>
  <c r="D946" i="3" l="1"/>
  <c r="C946" i="3"/>
  <c r="B947" i="3"/>
  <c r="D950" i="1"/>
  <c r="G949" i="1"/>
  <c r="E949" i="1"/>
  <c r="D947" i="3" l="1"/>
  <c r="C947" i="3"/>
  <c r="B948" i="3"/>
  <c r="D951" i="1"/>
  <c r="G950" i="1"/>
  <c r="E950" i="1"/>
  <c r="D948" i="3" l="1"/>
  <c r="C948" i="3"/>
  <c r="B949" i="3"/>
  <c r="D952" i="1"/>
  <c r="G951" i="1"/>
  <c r="E951" i="1"/>
  <c r="D949" i="3" l="1"/>
  <c r="C949" i="3"/>
  <c r="B950" i="3"/>
  <c r="D953" i="1"/>
  <c r="G952" i="1"/>
  <c r="E952" i="1"/>
  <c r="D950" i="3" l="1"/>
  <c r="C950" i="3"/>
  <c r="B951" i="3"/>
  <c r="D954" i="1"/>
  <c r="G953" i="1"/>
  <c r="E953" i="1"/>
  <c r="D951" i="3" l="1"/>
  <c r="C951" i="3"/>
  <c r="B952" i="3"/>
  <c r="D955" i="1"/>
  <c r="G954" i="1"/>
  <c r="E954" i="1"/>
  <c r="D952" i="3" l="1"/>
  <c r="C952" i="3"/>
  <c r="B953" i="3"/>
  <c r="D956" i="1"/>
  <c r="G955" i="1"/>
  <c r="E955" i="1"/>
  <c r="D953" i="3" l="1"/>
  <c r="C953" i="3"/>
  <c r="B954" i="3"/>
  <c r="D957" i="1"/>
  <c r="G956" i="1"/>
  <c r="E956" i="1"/>
  <c r="D954" i="3" l="1"/>
  <c r="C954" i="3"/>
  <c r="B955" i="3"/>
  <c r="D958" i="1"/>
  <c r="G957" i="1"/>
  <c r="E957" i="1"/>
  <c r="D955" i="3" l="1"/>
  <c r="C955" i="3"/>
  <c r="B956" i="3"/>
  <c r="D959" i="1"/>
  <c r="G958" i="1"/>
  <c r="E958" i="1"/>
  <c r="D956" i="3" l="1"/>
  <c r="C956" i="3"/>
  <c r="B957" i="3"/>
  <c r="D960" i="1"/>
  <c r="G959" i="1"/>
  <c r="E959" i="1"/>
  <c r="D957" i="3" l="1"/>
  <c r="C957" i="3"/>
  <c r="B958" i="3"/>
  <c r="D961" i="1"/>
  <c r="G960" i="1"/>
  <c r="E960" i="1"/>
  <c r="D958" i="3" l="1"/>
  <c r="C958" i="3"/>
  <c r="B959" i="3"/>
  <c r="D962" i="1"/>
  <c r="G961" i="1"/>
  <c r="E961" i="1"/>
  <c r="D959" i="3" l="1"/>
  <c r="C959" i="3"/>
  <c r="B960" i="3"/>
  <c r="D963" i="1"/>
  <c r="G962" i="1"/>
  <c r="E962" i="1"/>
  <c r="D960" i="3" l="1"/>
  <c r="C960" i="3"/>
  <c r="B961" i="3"/>
  <c r="D964" i="1"/>
  <c r="G963" i="1"/>
  <c r="E963" i="1"/>
  <c r="D961" i="3" l="1"/>
  <c r="C961" i="3"/>
  <c r="B962" i="3"/>
  <c r="D965" i="1"/>
  <c r="G964" i="1"/>
  <c r="E964" i="1"/>
  <c r="D962" i="3" l="1"/>
  <c r="C962" i="3"/>
  <c r="B963" i="3"/>
  <c r="D966" i="1"/>
  <c r="G965" i="1"/>
  <c r="E965" i="1"/>
  <c r="D963" i="3" l="1"/>
  <c r="C963" i="3"/>
  <c r="B964" i="3"/>
  <c r="D967" i="1"/>
  <c r="G966" i="1"/>
  <c r="E966" i="1"/>
  <c r="D964" i="3" l="1"/>
  <c r="C964" i="3"/>
  <c r="B965" i="3"/>
  <c r="D968" i="1"/>
  <c r="G967" i="1"/>
  <c r="E967" i="1"/>
  <c r="D965" i="3" l="1"/>
  <c r="C965" i="3"/>
  <c r="B966" i="3"/>
  <c r="D969" i="1"/>
  <c r="G968" i="1"/>
  <c r="E968" i="1"/>
  <c r="D966" i="3" l="1"/>
  <c r="C966" i="3"/>
  <c r="B967" i="3"/>
  <c r="D970" i="1"/>
  <c r="G969" i="1"/>
  <c r="E969" i="1"/>
  <c r="D967" i="3" l="1"/>
  <c r="C967" i="3"/>
  <c r="B968" i="3"/>
  <c r="D971" i="1"/>
  <c r="G970" i="1"/>
  <c r="E970" i="1"/>
  <c r="D968" i="3" l="1"/>
  <c r="C968" i="3"/>
  <c r="B969" i="3"/>
  <c r="D972" i="1"/>
  <c r="G971" i="1"/>
  <c r="E971" i="1"/>
  <c r="D969" i="3" l="1"/>
  <c r="C969" i="3"/>
  <c r="B970" i="3"/>
  <c r="D973" i="1"/>
  <c r="G972" i="1"/>
  <c r="E972" i="1"/>
  <c r="D970" i="3" l="1"/>
  <c r="C970" i="3"/>
  <c r="B971" i="3"/>
  <c r="D974" i="1"/>
  <c r="G973" i="1"/>
  <c r="E973" i="1"/>
  <c r="D971" i="3" l="1"/>
  <c r="C971" i="3"/>
  <c r="B972" i="3"/>
  <c r="D975" i="1"/>
  <c r="G974" i="1"/>
  <c r="E974" i="1"/>
  <c r="D972" i="3" l="1"/>
  <c r="C972" i="3"/>
  <c r="B973" i="3"/>
  <c r="D976" i="1"/>
  <c r="G975" i="1"/>
  <c r="E975" i="1"/>
  <c r="D973" i="3" l="1"/>
  <c r="C973" i="3"/>
  <c r="B974" i="3"/>
  <c r="D977" i="1"/>
  <c r="G976" i="1"/>
  <c r="E976" i="1"/>
  <c r="D974" i="3" l="1"/>
  <c r="C974" i="3"/>
  <c r="B975" i="3"/>
  <c r="D978" i="1"/>
  <c r="G977" i="1"/>
  <c r="E977" i="1"/>
  <c r="D975" i="3" l="1"/>
  <c r="C975" i="3"/>
  <c r="B976" i="3"/>
  <c r="D979" i="1"/>
  <c r="G978" i="1"/>
  <c r="E978" i="1"/>
  <c r="D976" i="3" l="1"/>
  <c r="C976" i="3"/>
  <c r="B977" i="3"/>
  <c r="D980" i="1"/>
  <c r="G979" i="1"/>
  <c r="E979" i="1"/>
  <c r="D977" i="3" l="1"/>
  <c r="C977" i="3"/>
  <c r="B978" i="3"/>
  <c r="D981" i="1"/>
  <c r="G980" i="1"/>
  <c r="E980" i="1"/>
  <c r="D978" i="3" l="1"/>
  <c r="C978" i="3"/>
  <c r="B979" i="3"/>
  <c r="D982" i="1"/>
  <c r="G981" i="1"/>
  <c r="E981" i="1"/>
  <c r="D979" i="3" l="1"/>
  <c r="C979" i="3"/>
  <c r="B980" i="3"/>
  <c r="D983" i="1"/>
  <c r="G982" i="1"/>
  <c r="E982" i="1"/>
  <c r="D980" i="3" l="1"/>
  <c r="C980" i="3"/>
  <c r="B981" i="3"/>
  <c r="D984" i="1"/>
  <c r="G983" i="1"/>
  <c r="E983" i="1"/>
  <c r="D981" i="3" l="1"/>
  <c r="C981" i="3"/>
  <c r="B982" i="3"/>
  <c r="D985" i="1"/>
  <c r="G984" i="1"/>
  <c r="E984" i="1"/>
  <c r="D982" i="3" l="1"/>
  <c r="C982" i="3"/>
  <c r="B983" i="3"/>
  <c r="D986" i="1"/>
  <c r="G985" i="1"/>
  <c r="E985" i="1"/>
  <c r="D983" i="3" l="1"/>
  <c r="C983" i="3"/>
  <c r="B984" i="3"/>
  <c r="D987" i="1"/>
  <c r="G986" i="1"/>
  <c r="E986" i="1"/>
  <c r="D984" i="3" l="1"/>
  <c r="C984" i="3"/>
  <c r="B985" i="3"/>
  <c r="D988" i="1"/>
  <c r="G987" i="1"/>
  <c r="E987" i="1"/>
  <c r="D985" i="3" l="1"/>
  <c r="C985" i="3"/>
  <c r="B986" i="3"/>
  <c r="D989" i="1"/>
  <c r="G988" i="1"/>
  <c r="E988" i="1"/>
  <c r="D986" i="3" l="1"/>
  <c r="C986" i="3"/>
  <c r="B987" i="3"/>
  <c r="D990" i="1"/>
  <c r="G989" i="1"/>
  <c r="E989" i="1"/>
  <c r="D987" i="3" l="1"/>
  <c r="C987" i="3"/>
  <c r="B988" i="3"/>
  <c r="D991" i="1"/>
  <c r="G990" i="1"/>
  <c r="E990" i="1"/>
  <c r="D988" i="3" l="1"/>
  <c r="C988" i="3"/>
  <c r="B989" i="3"/>
  <c r="D992" i="1"/>
  <c r="G991" i="1"/>
  <c r="E991" i="1"/>
  <c r="D989" i="3" l="1"/>
  <c r="C989" i="3"/>
  <c r="B990" i="3"/>
  <c r="D993" i="1"/>
  <c r="G992" i="1"/>
  <c r="E992" i="1"/>
  <c r="D990" i="3" l="1"/>
  <c r="C990" i="3"/>
  <c r="B991" i="3"/>
  <c r="D994" i="1"/>
  <c r="G993" i="1"/>
  <c r="E993" i="1"/>
  <c r="D991" i="3" l="1"/>
  <c r="C991" i="3"/>
  <c r="B992" i="3"/>
  <c r="D995" i="1"/>
  <c r="G994" i="1"/>
  <c r="E994" i="1"/>
  <c r="D992" i="3" l="1"/>
  <c r="C992" i="3"/>
  <c r="B993" i="3"/>
  <c r="D996" i="1"/>
  <c r="G995" i="1"/>
  <c r="E995" i="1"/>
  <c r="D993" i="3" l="1"/>
  <c r="C993" i="3"/>
  <c r="B994" i="3"/>
  <c r="D997" i="1"/>
  <c r="G996" i="1"/>
  <c r="E996" i="1"/>
  <c r="D994" i="3" l="1"/>
  <c r="C994" i="3"/>
  <c r="B995" i="3"/>
  <c r="D998" i="1"/>
  <c r="G997" i="1"/>
  <c r="E997" i="1"/>
  <c r="D995" i="3" l="1"/>
  <c r="C995" i="3"/>
  <c r="B996" i="3"/>
  <c r="D999" i="1"/>
  <c r="G998" i="1"/>
  <c r="E998" i="1"/>
  <c r="D996" i="3" l="1"/>
  <c r="C996" i="3"/>
  <c r="B997" i="3"/>
  <c r="D1000" i="1"/>
  <c r="G999" i="1"/>
  <c r="E999" i="1"/>
  <c r="D997" i="3" l="1"/>
  <c r="C997" i="3"/>
  <c r="B998" i="3"/>
  <c r="D1001" i="1"/>
  <c r="G1000" i="1"/>
  <c r="E1000" i="1"/>
  <c r="D998" i="3" l="1"/>
  <c r="C998" i="3"/>
  <c r="B999" i="3"/>
  <c r="D1002" i="1"/>
  <c r="G1001" i="1"/>
  <c r="E1001" i="1"/>
  <c r="D999" i="3" l="1"/>
  <c r="C999" i="3"/>
  <c r="B1000" i="3"/>
  <c r="D1003" i="1"/>
  <c r="G1002" i="1"/>
  <c r="E1002" i="1"/>
  <c r="D1000" i="3" l="1"/>
  <c r="C1000" i="3"/>
  <c r="B1001" i="3"/>
  <c r="D1004" i="1"/>
  <c r="G1003" i="1"/>
  <c r="E1003" i="1"/>
  <c r="D1001" i="3" l="1"/>
  <c r="C1001" i="3"/>
  <c r="B1002" i="3"/>
  <c r="D1005" i="1"/>
  <c r="G1004" i="1"/>
  <c r="E1004" i="1"/>
  <c r="D1002" i="3" l="1"/>
  <c r="C1002" i="3"/>
  <c r="B1003" i="3"/>
  <c r="B1004" i="3" s="1"/>
  <c r="D1006" i="1"/>
  <c r="G1005" i="1"/>
  <c r="E1005" i="1"/>
  <c r="D1004" i="3" l="1"/>
  <c r="C1004" i="3"/>
  <c r="D1003" i="3"/>
  <c r="C1003" i="3"/>
  <c r="D1007" i="1"/>
  <c r="G1006" i="1"/>
  <c r="E1006" i="1"/>
  <c r="G7" i="8" l="1"/>
  <c r="G4" i="8"/>
  <c r="D1008" i="1"/>
  <c r="G1007" i="1"/>
  <c r="E1007" i="1"/>
  <c r="D1009" i="1" l="1"/>
  <c r="G1008" i="1"/>
  <c r="E1008" i="1"/>
  <c r="D1010" i="1" l="1"/>
  <c r="G1009" i="1"/>
  <c r="E1009" i="1"/>
  <c r="D1011" i="1" l="1"/>
  <c r="G1010" i="1"/>
  <c r="E1010" i="1"/>
  <c r="D1012" i="1" l="1"/>
  <c r="G1011" i="1"/>
  <c r="E1011" i="1"/>
  <c r="D1013" i="1" l="1"/>
  <c r="G1012" i="1"/>
  <c r="E1012" i="1"/>
  <c r="D1014" i="1" l="1"/>
  <c r="G1013" i="1"/>
  <c r="E1013" i="1"/>
  <c r="D1015" i="1" l="1"/>
  <c r="G1014" i="1"/>
  <c r="E1014" i="1"/>
  <c r="D1016" i="1" l="1"/>
  <c r="G1015" i="1"/>
  <c r="E1015" i="1"/>
  <c r="D1017" i="1" l="1"/>
  <c r="G1016" i="1"/>
  <c r="E1016" i="1"/>
  <c r="D1018" i="1" l="1"/>
  <c r="G1017" i="1"/>
  <c r="E1017" i="1"/>
  <c r="D1019" i="1" l="1"/>
  <c r="G1018" i="1"/>
  <c r="E1018" i="1"/>
  <c r="D1020" i="1" l="1"/>
  <c r="G1019" i="1"/>
  <c r="E1019" i="1"/>
  <c r="D1021" i="1" l="1"/>
  <c r="G1020" i="1"/>
  <c r="E1020" i="1"/>
  <c r="D1022" i="1" l="1"/>
  <c r="G1021" i="1"/>
  <c r="E1021" i="1"/>
  <c r="D1023" i="1" l="1"/>
  <c r="G1022" i="1"/>
  <c r="E1022" i="1"/>
  <c r="D1024" i="1" l="1"/>
  <c r="G1023" i="1"/>
  <c r="E1023" i="1"/>
  <c r="D1025" i="1" l="1"/>
  <c r="G1024" i="1"/>
  <c r="E1024" i="1"/>
  <c r="D1026" i="1" l="1"/>
  <c r="G1025" i="1"/>
  <c r="E1025" i="1"/>
  <c r="D1027" i="1" l="1"/>
  <c r="G1026" i="1"/>
  <c r="E1026" i="1"/>
  <c r="D1028" i="1" l="1"/>
  <c r="G1027" i="1"/>
  <c r="E1027" i="1"/>
  <c r="D1029" i="1" l="1"/>
  <c r="G1028" i="1"/>
  <c r="E1028" i="1"/>
  <c r="D1030" i="1" l="1"/>
  <c r="G1029" i="1"/>
  <c r="E1029" i="1"/>
  <c r="D1031" i="1" l="1"/>
  <c r="G1030" i="1"/>
  <c r="E1030" i="1"/>
  <c r="D1032" i="1" l="1"/>
  <c r="G1031" i="1"/>
  <c r="E1031" i="1"/>
  <c r="D1033" i="1" l="1"/>
  <c r="G1032" i="1"/>
  <c r="E1032" i="1"/>
  <c r="D1034" i="1" l="1"/>
  <c r="G1033" i="1"/>
  <c r="E1033" i="1"/>
  <c r="D1035" i="1" l="1"/>
  <c r="G1034" i="1"/>
  <c r="E1034" i="1"/>
  <c r="D1036" i="1" l="1"/>
  <c r="G1035" i="1"/>
  <c r="E1035" i="1"/>
  <c r="D1037" i="1" l="1"/>
  <c r="G1036" i="1"/>
  <c r="E1036" i="1"/>
  <c r="D1038" i="1" l="1"/>
  <c r="G1037" i="1"/>
  <c r="E1037" i="1"/>
  <c r="D1039" i="1" l="1"/>
  <c r="G1038" i="1"/>
  <c r="E1038" i="1"/>
  <c r="D1040" i="1" l="1"/>
  <c r="G1039" i="1"/>
  <c r="E1039" i="1"/>
  <c r="D1041" i="1" l="1"/>
  <c r="G1040" i="1"/>
  <c r="E1040" i="1"/>
  <c r="D1042" i="1" l="1"/>
  <c r="G1041" i="1"/>
  <c r="E1041" i="1"/>
  <c r="D1043" i="1" l="1"/>
  <c r="G1042" i="1"/>
  <c r="E1042" i="1"/>
  <c r="D1044" i="1" l="1"/>
  <c r="G1043" i="1"/>
  <c r="E1043" i="1"/>
  <c r="D1045" i="1" l="1"/>
  <c r="G1044" i="1"/>
  <c r="E1044" i="1"/>
  <c r="D1046" i="1" l="1"/>
  <c r="G1045" i="1"/>
  <c r="E1045" i="1"/>
  <c r="D1047" i="1" l="1"/>
  <c r="G1046" i="1"/>
  <c r="E1046" i="1"/>
  <c r="D1048" i="1" l="1"/>
  <c r="G1047" i="1"/>
  <c r="E1047" i="1"/>
  <c r="D1049" i="1" l="1"/>
  <c r="G1048" i="1"/>
  <c r="E1048" i="1"/>
  <c r="D1050" i="1" l="1"/>
  <c r="G1049" i="1"/>
  <c r="E1049" i="1"/>
  <c r="D1051" i="1" l="1"/>
  <c r="G1050" i="1"/>
  <c r="E1050" i="1"/>
  <c r="D1052" i="1" l="1"/>
  <c r="G1051" i="1"/>
  <c r="E1051" i="1"/>
  <c r="D1053" i="1" l="1"/>
  <c r="G1052" i="1"/>
  <c r="E1052" i="1"/>
  <c r="D1054" i="1" l="1"/>
  <c r="G1053" i="1"/>
  <c r="E1053" i="1"/>
  <c r="D1055" i="1" l="1"/>
  <c r="G1054" i="1"/>
  <c r="E1054" i="1"/>
  <c r="D1056" i="1" l="1"/>
  <c r="G1055" i="1"/>
  <c r="E1055" i="1"/>
  <c r="D1057" i="1" l="1"/>
  <c r="G1056" i="1"/>
  <c r="E1056" i="1"/>
  <c r="D1058" i="1" l="1"/>
  <c r="G1057" i="1"/>
  <c r="E1057" i="1"/>
  <c r="D1059" i="1" l="1"/>
  <c r="G1058" i="1"/>
  <c r="E1058" i="1"/>
  <c r="D1060" i="1" l="1"/>
  <c r="G1059" i="1"/>
  <c r="E1059" i="1"/>
  <c r="D1061" i="1" l="1"/>
  <c r="G1060" i="1"/>
  <c r="E1060" i="1"/>
  <c r="D1062" i="1" l="1"/>
  <c r="G1061" i="1"/>
  <c r="E1061" i="1"/>
  <c r="D1063" i="1" l="1"/>
  <c r="G1062" i="1"/>
  <c r="E1062" i="1"/>
  <c r="D1064" i="1" l="1"/>
  <c r="G1063" i="1"/>
  <c r="E1063" i="1"/>
  <c r="D1065" i="1" l="1"/>
  <c r="G1064" i="1"/>
  <c r="E1064" i="1"/>
  <c r="D1066" i="1" l="1"/>
  <c r="G1065" i="1"/>
  <c r="E1065" i="1"/>
  <c r="D1067" i="1" l="1"/>
  <c r="G1066" i="1"/>
  <c r="E1066" i="1"/>
  <c r="D1068" i="1" l="1"/>
  <c r="G1067" i="1"/>
  <c r="E1067" i="1"/>
  <c r="D1069" i="1" l="1"/>
  <c r="G1068" i="1"/>
  <c r="E1068" i="1"/>
  <c r="D1070" i="1" l="1"/>
  <c r="G1069" i="1"/>
  <c r="E1069" i="1"/>
  <c r="D1071" i="1" l="1"/>
  <c r="G1070" i="1"/>
  <c r="E1070" i="1"/>
  <c r="D1072" i="1" l="1"/>
  <c r="G1071" i="1"/>
  <c r="E1071" i="1"/>
  <c r="D1073" i="1" l="1"/>
  <c r="G1072" i="1"/>
  <c r="E1072" i="1"/>
  <c r="D1074" i="1" l="1"/>
  <c r="G1073" i="1"/>
  <c r="E1073" i="1"/>
  <c r="D1075" i="1" l="1"/>
  <c r="G1074" i="1"/>
  <c r="E1074" i="1"/>
  <c r="D1076" i="1" l="1"/>
  <c r="G1075" i="1"/>
  <c r="E1075" i="1"/>
  <c r="D1077" i="1" l="1"/>
  <c r="G1076" i="1"/>
  <c r="E1076" i="1"/>
  <c r="D1078" i="1" l="1"/>
  <c r="G1077" i="1"/>
  <c r="E1077" i="1"/>
  <c r="D1079" i="1" l="1"/>
  <c r="G1078" i="1"/>
  <c r="E1078" i="1"/>
  <c r="D1080" i="1" l="1"/>
  <c r="G1079" i="1"/>
  <c r="E1079" i="1"/>
  <c r="D1081" i="1" l="1"/>
  <c r="G1080" i="1"/>
  <c r="E1080" i="1"/>
  <c r="D1082" i="1" l="1"/>
  <c r="G1081" i="1"/>
  <c r="E1081" i="1"/>
  <c r="D1083" i="1" l="1"/>
  <c r="G1082" i="1"/>
  <c r="E1082" i="1"/>
  <c r="D1084" i="1" l="1"/>
  <c r="G1083" i="1"/>
  <c r="E1083" i="1"/>
  <c r="D1085" i="1" l="1"/>
  <c r="G1084" i="1"/>
  <c r="E1084" i="1"/>
  <c r="D1086" i="1" l="1"/>
  <c r="G1085" i="1"/>
  <c r="E1085" i="1"/>
  <c r="D1087" i="1" l="1"/>
  <c r="G1086" i="1"/>
  <c r="E1086" i="1"/>
  <c r="D1088" i="1" l="1"/>
  <c r="G1087" i="1"/>
  <c r="E1087" i="1"/>
  <c r="D1089" i="1" l="1"/>
  <c r="G1088" i="1"/>
  <c r="E1088" i="1"/>
  <c r="D1090" i="1" l="1"/>
  <c r="G1089" i="1"/>
  <c r="E1089" i="1"/>
  <c r="D1091" i="1" l="1"/>
  <c r="G1090" i="1"/>
  <c r="E1090" i="1"/>
  <c r="D1092" i="1" l="1"/>
  <c r="G1091" i="1"/>
  <c r="E1091" i="1"/>
  <c r="D1093" i="1" l="1"/>
  <c r="G1092" i="1"/>
  <c r="E1092" i="1"/>
  <c r="D1094" i="1" l="1"/>
  <c r="G1093" i="1"/>
  <c r="E1093" i="1"/>
  <c r="D1095" i="1" l="1"/>
  <c r="G1094" i="1"/>
  <c r="E1094" i="1"/>
  <c r="D1096" i="1" l="1"/>
  <c r="G1095" i="1"/>
  <c r="E1095" i="1"/>
  <c r="D1097" i="1" l="1"/>
  <c r="G1096" i="1"/>
  <c r="E1096" i="1"/>
  <c r="D1098" i="1" l="1"/>
  <c r="G1097" i="1"/>
  <c r="E1097" i="1"/>
  <c r="D1099" i="1" l="1"/>
  <c r="G1098" i="1"/>
  <c r="E1098" i="1"/>
  <c r="D1100" i="1" l="1"/>
  <c r="G1099" i="1"/>
  <c r="E1099" i="1"/>
  <c r="D1101" i="1" l="1"/>
  <c r="G1100" i="1"/>
  <c r="E1100" i="1"/>
  <c r="D1102" i="1" l="1"/>
  <c r="G1101" i="1"/>
  <c r="E1101" i="1"/>
  <c r="D1103" i="1" l="1"/>
  <c r="G1102" i="1"/>
  <c r="E1102" i="1"/>
  <c r="D1104" i="1" l="1"/>
  <c r="G1103" i="1"/>
  <c r="E1103" i="1"/>
  <c r="D1105" i="1" l="1"/>
  <c r="G1104" i="1"/>
  <c r="E1104" i="1"/>
  <c r="D1106" i="1" l="1"/>
  <c r="G1105" i="1"/>
  <c r="E1105" i="1"/>
  <c r="D1107" i="1" l="1"/>
  <c r="G1106" i="1"/>
  <c r="E1106" i="1"/>
  <c r="D1108" i="1" l="1"/>
  <c r="G1107" i="1"/>
  <c r="E1107" i="1"/>
  <c r="D1109" i="1" l="1"/>
  <c r="G1108" i="1"/>
  <c r="E1108" i="1"/>
  <c r="D1110" i="1" l="1"/>
  <c r="G1109" i="1"/>
  <c r="E1109" i="1"/>
  <c r="D1111" i="1" l="1"/>
  <c r="G1110" i="1"/>
  <c r="E1110" i="1"/>
  <c r="D1112" i="1" l="1"/>
  <c r="G1111" i="1"/>
  <c r="E1111" i="1"/>
  <c r="D1113" i="1" l="1"/>
  <c r="G1112" i="1"/>
  <c r="E1112" i="1"/>
  <c r="D1114" i="1" l="1"/>
  <c r="G1113" i="1"/>
  <c r="E1113" i="1"/>
  <c r="D1115" i="1" l="1"/>
  <c r="G1114" i="1"/>
  <c r="E1114" i="1"/>
  <c r="D1116" i="1" l="1"/>
  <c r="G1115" i="1"/>
  <c r="E1115" i="1"/>
  <c r="D1117" i="1" l="1"/>
  <c r="G1116" i="1"/>
  <c r="E1116" i="1"/>
  <c r="D1118" i="1" l="1"/>
  <c r="G1117" i="1"/>
  <c r="E1117" i="1"/>
  <c r="D1119" i="1" l="1"/>
  <c r="G1118" i="1"/>
  <c r="E1118" i="1"/>
  <c r="D1120" i="1" l="1"/>
  <c r="G1119" i="1"/>
  <c r="E1119" i="1"/>
  <c r="D1121" i="1" l="1"/>
  <c r="G1120" i="1"/>
  <c r="E1120" i="1"/>
  <c r="D1122" i="1" l="1"/>
  <c r="G1121" i="1"/>
  <c r="E1121" i="1"/>
  <c r="D1123" i="1" l="1"/>
  <c r="G1122" i="1"/>
  <c r="E1122" i="1"/>
  <c r="D1124" i="1" l="1"/>
  <c r="G1123" i="1"/>
  <c r="E1123" i="1"/>
  <c r="D1125" i="1" l="1"/>
  <c r="G1124" i="1"/>
  <c r="E1124" i="1"/>
  <c r="D1126" i="1" l="1"/>
  <c r="G1125" i="1"/>
  <c r="E1125" i="1"/>
  <c r="D1127" i="1" l="1"/>
  <c r="G1126" i="1"/>
  <c r="E1126" i="1"/>
  <c r="D1128" i="1" l="1"/>
  <c r="G1127" i="1"/>
  <c r="E1127" i="1"/>
  <c r="D1129" i="1" l="1"/>
  <c r="G1128" i="1"/>
  <c r="E1128" i="1"/>
  <c r="D1130" i="1" l="1"/>
  <c r="G1129" i="1"/>
  <c r="E1129" i="1"/>
  <c r="D1131" i="1" l="1"/>
  <c r="G1130" i="1"/>
  <c r="E1130" i="1"/>
  <c r="D1132" i="1" l="1"/>
  <c r="G1131" i="1"/>
  <c r="E1131" i="1"/>
  <c r="D1133" i="1" l="1"/>
  <c r="G1132" i="1"/>
  <c r="E1132" i="1"/>
  <c r="D1134" i="1" l="1"/>
  <c r="G1133" i="1"/>
  <c r="E1133" i="1"/>
  <c r="D1135" i="1" l="1"/>
  <c r="G1134" i="1"/>
  <c r="E1134" i="1"/>
  <c r="D1136" i="1" l="1"/>
  <c r="G1135" i="1"/>
  <c r="E1135" i="1"/>
  <c r="D1137" i="1" l="1"/>
  <c r="G1136" i="1"/>
  <c r="E1136" i="1"/>
  <c r="D1138" i="1" l="1"/>
  <c r="G1137" i="1"/>
  <c r="E1137" i="1"/>
  <c r="D1139" i="1" l="1"/>
  <c r="G1138" i="1"/>
  <c r="E1138" i="1"/>
  <c r="D1140" i="1" l="1"/>
  <c r="G1139" i="1"/>
  <c r="E1139" i="1"/>
  <c r="D1141" i="1" l="1"/>
  <c r="G1140" i="1"/>
  <c r="E1140" i="1"/>
  <c r="D1142" i="1" l="1"/>
  <c r="G1141" i="1"/>
  <c r="E1141" i="1"/>
  <c r="D1143" i="1" l="1"/>
  <c r="G1142" i="1"/>
  <c r="E1142" i="1"/>
  <c r="D1144" i="1" l="1"/>
  <c r="G1143" i="1"/>
  <c r="E1143" i="1"/>
  <c r="D1145" i="1" l="1"/>
  <c r="G1144" i="1"/>
  <c r="E1144" i="1"/>
  <c r="D1146" i="1" l="1"/>
  <c r="G1145" i="1"/>
  <c r="E1145" i="1"/>
  <c r="D1147" i="1" l="1"/>
  <c r="G1146" i="1"/>
  <c r="E1146" i="1"/>
  <c r="D1148" i="1" l="1"/>
  <c r="G1147" i="1"/>
  <c r="E1147" i="1"/>
  <c r="D1149" i="1" l="1"/>
  <c r="G1148" i="1"/>
  <c r="E1148" i="1"/>
  <c r="D1150" i="1" l="1"/>
  <c r="G1149" i="1"/>
  <c r="E1149" i="1"/>
  <c r="D1151" i="1" l="1"/>
  <c r="G1150" i="1"/>
  <c r="E1150" i="1"/>
  <c r="D1152" i="1" l="1"/>
  <c r="G1151" i="1"/>
  <c r="E1151" i="1"/>
  <c r="D1153" i="1" l="1"/>
  <c r="G1152" i="1"/>
  <c r="E1152" i="1"/>
  <c r="D1154" i="1" l="1"/>
  <c r="G1153" i="1"/>
  <c r="E1153" i="1"/>
  <c r="D1155" i="1" l="1"/>
  <c r="G1154" i="1"/>
  <c r="E1154" i="1"/>
  <c r="D1156" i="1" l="1"/>
  <c r="G1155" i="1"/>
  <c r="E1155" i="1"/>
  <c r="D1157" i="1" l="1"/>
  <c r="G1156" i="1"/>
  <c r="E1156" i="1"/>
  <c r="D1158" i="1" l="1"/>
  <c r="G1157" i="1"/>
  <c r="E1157" i="1"/>
  <c r="D1159" i="1" l="1"/>
  <c r="G1158" i="1"/>
  <c r="E1158" i="1"/>
  <c r="D1160" i="1" l="1"/>
  <c r="G1159" i="1"/>
  <c r="E1159" i="1"/>
  <c r="D1161" i="1" l="1"/>
  <c r="G1160" i="1"/>
  <c r="E1160" i="1"/>
  <c r="D1162" i="1" l="1"/>
  <c r="G1161" i="1"/>
  <c r="E1161" i="1"/>
  <c r="D1163" i="1" l="1"/>
  <c r="G1162" i="1"/>
  <c r="E1162" i="1"/>
  <c r="D1164" i="1" l="1"/>
  <c r="G1163" i="1"/>
  <c r="E1163" i="1"/>
  <c r="D1165" i="1" l="1"/>
  <c r="G1164" i="1"/>
  <c r="E1164" i="1"/>
  <c r="D1166" i="1" l="1"/>
  <c r="G1165" i="1"/>
  <c r="E1165" i="1"/>
  <c r="D1167" i="1" l="1"/>
  <c r="G1166" i="1"/>
  <c r="E1166" i="1"/>
  <c r="D1168" i="1" l="1"/>
  <c r="G1167" i="1"/>
  <c r="E1167" i="1"/>
  <c r="D1169" i="1" l="1"/>
  <c r="G1168" i="1"/>
  <c r="E1168" i="1"/>
  <c r="D1170" i="1" l="1"/>
  <c r="G1169" i="1"/>
  <c r="E1169" i="1"/>
  <c r="D1171" i="1" l="1"/>
  <c r="G1170" i="1"/>
  <c r="E1170" i="1"/>
  <c r="D1172" i="1" l="1"/>
  <c r="G1171" i="1"/>
  <c r="E1171" i="1"/>
  <c r="D1173" i="1" l="1"/>
  <c r="G1172" i="1"/>
  <c r="E1172" i="1"/>
  <c r="D1174" i="1" l="1"/>
  <c r="G1173" i="1"/>
  <c r="E1173" i="1"/>
  <c r="D1175" i="1" l="1"/>
  <c r="G1174" i="1"/>
  <c r="E1174" i="1"/>
  <c r="D1176" i="1" l="1"/>
  <c r="G1175" i="1"/>
  <c r="E1175" i="1"/>
  <c r="D1177" i="1" l="1"/>
  <c r="G1176" i="1"/>
  <c r="E1176" i="1"/>
  <c r="D1178" i="1" l="1"/>
  <c r="G1177" i="1"/>
  <c r="E1177" i="1"/>
  <c r="D1179" i="1" l="1"/>
  <c r="G1178" i="1"/>
  <c r="E1178" i="1"/>
  <c r="D1180" i="1" l="1"/>
  <c r="G1179" i="1"/>
  <c r="E1179" i="1"/>
  <c r="D1181" i="1" l="1"/>
  <c r="G1180" i="1"/>
  <c r="E1180" i="1"/>
  <c r="D1182" i="1" l="1"/>
  <c r="G1181" i="1"/>
  <c r="E1181" i="1"/>
  <c r="D1183" i="1" l="1"/>
  <c r="G1182" i="1"/>
  <c r="E1182" i="1"/>
  <c r="D1184" i="1" l="1"/>
  <c r="G1183" i="1"/>
  <c r="E1183" i="1"/>
  <c r="D1185" i="1" l="1"/>
  <c r="G1184" i="1"/>
  <c r="E1184" i="1"/>
  <c r="D1186" i="1" l="1"/>
  <c r="G1185" i="1"/>
  <c r="E1185" i="1"/>
  <c r="D1187" i="1" l="1"/>
  <c r="G1186" i="1"/>
  <c r="E1186" i="1"/>
  <c r="D1188" i="1" l="1"/>
  <c r="G1187" i="1"/>
  <c r="E1187" i="1"/>
  <c r="D1189" i="1" l="1"/>
  <c r="G1188" i="1"/>
  <c r="E1188" i="1"/>
  <c r="D1190" i="1" l="1"/>
  <c r="G1189" i="1"/>
  <c r="E1189" i="1"/>
  <c r="D1191" i="1" l="1"/>
  <c r="G1190" i="1"/>
  <c r="E1190" i="1"/>
  <c r="D1192" i="1" l="1"/>
  <c r="G1191" i="1"/>
  <c r="E1191" i="1"/>
  <c r="D1193" i="1" l="1"/>
  <c r="G1192" i="1"/>
  <c r="E1192" i="1"/>
  <c r="D1194" i="1" l="1"/>
  <c r="G1193" i="1"/>
  <c r="E1193" i="1"/>
  <c r="D1195" i="1" l="1"/>
  <c r="G1194" i="1"/>
  <c r="E1194" i="1"/>
  <c r="D1196" i="1" l="1"/>
  <c r="G1195" i="1"/>
  <c r="E1195" i="1"/>
  <c r="D1197" i="1" l="1"/>
  <c r="G1196" i="1"/>
  <c r="E1196" i="1"/>
  <c r="D1198" i="1" l="1"/>
  <c r="G1197" i="1"/>
  <c r="E1197" i="1"/>
  <c r="D1199" i="1" l="1"/>
  <c r="G1198" i="1"/>
  <c r="E1198" i="1"/>
  <c r="D1200" i="1" l="1"/>
  <c r="G1199" i="1"/>
  <c r="E1199" i="1"/>
  <c r="D1201" i="1" l="1"/>
  <c r="G1200" i="1"/>
  <c r="E1200" i="1"/>
  <c r="D1202" i="1" l="1"/>
  <c r="G1201" i="1"/>
  <c r="E1201" i="1"/>
  <c r="D1203" i="1" l="1"/>
  <c r="G1202" i="1"/>
  <c r="E1202" i="1"/>
  <c r="D1204" i="1" l="1"/>
  <c r="G1203" i="1"/>
  <c r="E1203" i="1"/>
  <c r="D1205" i="1" l="1"/>
  <c r="G1204" i="1"/>
  <c r="E1204" i="1"/>
  <c r="D1206" i="1" l="1"/>
  <c r="G1205" i="1"/>
  <c r="E1205" i="1"/>
  <c r="D1207" i="1" l="1"/>
  <c r="G1206" i="1"/>
  <c r="E1206" i="1"/>
  <c r="D1208" i="1" l="1"/>
  <c r="G1207" i="1"/>
  <c r="E1207" i="1"/>
  <c r="D1209" i="1" l="1"/>
  <c r="G1208" i="1"/>
  <c r="E1208" i="1"/>
  <c r="D1210" i="1" l="1"/>
  <c r="G1209" i="1"/>
  <c r="E1209" i="1"/>
  <c r="D1211" i="1" l="1"/>
  <c r="G1210" i="1"/>
  <c r="E1210" i="1"/>
  <c r="D1212" i="1" l="1"/>
  <c r="G1211" i="1"/>
  <c r="E1211" i="1"/>
  <c r="D1213" i="1" l="1"/>
  <c r="G1212" i="1"/>
  <c r="E1212" i="1"/>
  <c r="D1214" i="1" l="1"/>
  <c r="G1213" i="1"/>
  <c r="E1213" i="1"/>
  <c r="D1215" i="1" l="1"/>
  <c r="G1214" i="1"/>
  <c r="E1214" i="1"/>
  <c r="D1216" i="1" l="1"/>
  <c r="G1215" i="1"/>
  <c r="E1215" i="1"/>
  <c r="D1217" i="1" l="1"/>
  <c r="G1216" i="1"/>
  <c r="E1216" i="1"/>
  <c r="D1218" i="1" l="1"/>
  <c r="G1217" i="1"/>
  <c r="E1217" i="1"/>
  <c r="D1219" i="1" l="1"/>
  <c r="G1218" i="1"/>
  <c r="E1218" i="1"/>
  <c r="D1220" i="1" l="1"/>
  <c r="G1219" i="1"/>
  <c r="E1219" i="1"/>
  <c r="D1221" i="1" l="1"/>
  <c r="G1220" i="1"/>
  <c r="E1220" i="1"/>
  <c r="D1222" i="1" l="1"/>
  <c r="G1221" i="1"/>
  <c r="E1221" i="1"/>
  <c r="D1223" i="1" l="1"/>
  <c r="G1222" i="1"/>
  <c r="E1222" i="1"/>
  <c r="D1224" i="1" l="1"/>
  <c r="G1223" i="1"/>
  <c r="E1223" i="1"/>
  <c r="D1225" i="1" l="1"/>
  <c r="G1224" i="1"/>
  <c r="E1224" i="1"/>
  <c r="D1226" i="1" l="1"/>
  <c r="G1225" i="1"/>
  <c r="E1225" i="1"/>
  <c r="D1227" i="1" l="1"/>
  <c r="G1226" i="1"/>
  <c r="E1226" i="1"/>
  <c r="D1228" i="1" l="1"/>
  <c r="G1227" i="1"/>
  <c r="E1227" i="1"/>
  <c r="D1229" i="1" l="1"/>
  <c r="G1228" i="1"/>
  <c r="E1228" i="1"/>
  <c r="D1230" i="1" l="1"/>
  <c r="G1229" i="1"/>
  <c r="E1229" i="1"/>
  <c r="D1231" i="1" l="1"/>
  <c r="G1230" i="1"/>
  <c r="E1230" i="1"/>
  <c r="D1232" i="1" l="1"/>
  <c r="G1231" i="1"/>
  <c r="E1231" i="1"/>
  <c r="D1233" i="1" l="1"/>
  <c r="G1232" i="1"/>
  <c r="E1232" i="1"/>
  <c r="D1234" i="1" l="1"/>
  <c r="G1233" i="1"/>
  <c r="E1233" i="1"/>
  <c r="D1235" i="1" l="1"/>
  <c r="G1234" i="1"/>
  <c r="E1234" i="1"/>
  <c r="D1236" i="1" l="1"/>
  <c r="G1235" i="1"/>
  <c r="E1235" i="1"/>
  <c r="D1237" i="1" l="1"/>
  <c r="G1236" i="1"/>
  <c r="E1236" i="1"/>
  <c r="D1238" i="1" l="1"/>
  <c r="G1237" i="1"/>
  <c r="E1237" i="1"/>
  <c r="D1239" i="1" l="1"/>
  <c r="G1238" i="1"/>
  <c r="E1238" i="1"/>
  <c r="D1240" i="1" l="1"/>
  <c r="G1239" i="1"/>
  <c r="E1239" i="1"/>
  <c r="D1241" i="1" l="1"/>
  <c r="G1240" i="1"/>
  <c r="E1240" i="1"/>
  <c r="D1242" i="1" l="1"/>
  <c r="G1241" i="1"/>
  <c r="E1241" i="1"/>
  <c r="D1243" i="1" l="1"/>
  <c r="G1242" i="1"/>
  <c r="E1242" i="1"/>
  <c r="D1244" i="1" l="1"/>
  <c r="G1243" i="1"/>
  <c r="E1243" i="1"/>
  <c r="D1245" i="1" l="1"/>
  <c r="G1244" i="1"/>
  <c r="E1244" i="1"/>
  <c r="D1246" i="1" l="1"/>
  <c r="G1245" i="1"/>
  <c r="E1245" i="1"/>
  <c r="D1247" i="1" l="1"/>
  <c r="G1246" i="1"/>
  <c r="E1246" i="1"/>
  <c r="D1248" i="1" l="1"/>
  <c r="G1247" i="1"/>
  <c r="E1247" i="1"/>
  <c r="D1249" i="1" l="1"/>
  <c r="G1248" i="1"/>
  <c r="E1248" i="1"/>
  <c r="D1250" i="1" l="1"/>
  <c r="G1249" i="1"/>
  <c r="E1249" i="1"/>
  <c r="D1251" i="1" l="1"/>
  <c r="G1250" i="1"/>
  <c r="E1250" i="1"/>
  <c r="D1252" i="1" l="1"/>
  <c r="G1251" i="1"/>
  <c r="E1251" i="1"/>
  <c r="D1253" i="1" l="1"/>
  <c r="G1252" i="1"/>
  <c r="E1252" i="1"/>
  <c r="D1254" i="1" l="1"/>
  <c r="G1253" i="1"/>
  <c r="E1253" i="1"/>
  <c r="D1255" i="1" l="1"/>
  <c r="G1254" i="1"/>
  <c r="E1254" i="1"/>
  <c r="D1256" i="1" l="1"/>
  <c r="G1255" i="1"/>
  <c r="E1255" i="1"/>
  <c r="D1257" i="1" l="1"/>
  <c r="G1256" i="1"/>
  <c r="E1256" i="1"/>
  <c r="D1258" i="1" l="1"/>
  <c r="G1257" i="1"/>
  <c r="E1257" i="1"/>
  <c r="D1259" i="1" l="1"/>
  <c r="G1258" i="1"/>
  <c r="E1258" i="1"/>
  <c r="D1260" i="1" l="1"/>
  <c r="G1259" i="1"/>
  <c r="E1259" i="1"/>
  <c r="D1261" i="1" l="1"/>
  <c r="G1260" i="1"/>
  <c r="E1260" i="1"/>
  <c r="D1262" i="1" l="1"/>
  <c r="G1261" i="1"/>
  <c r="E1261" i="1"/>
  <c r="D1263" i="1" l="1"/>
  <c r="G1262" i="1"/>
  <c r="E1262" i="1"/>
  <c r="D1264" i="1" l="1"/>
  <c r="G1263" i="1"/>
  <c r="E1263" i="1"/>
  <c r="D1265" i="1" l="1"/>
  <c r="G1264" i="1"/>
  <c r="E1264" i="1"/>
  <c r="D1266" i="1" l="1"/>
  <c r="G1265" i="1"/>
  <c r="E1265" i="1"/>
  <c r="D1267" i="1" l="1"/>
  <c r="G1266" i="1"/>
  <c r="E1266" i="1"/>
  <c r="D1268" i="1" l="1"/>
  <c r="G1267" i="1"/>
  <c r="E1267" i="1"/>
  <c r="D1269" i="1" l="1"/>
  <c r="G1268" i="1"/>
  <c r="E1268" i="1"/>
  <c r="D1270" i="1" l="1"/>
  <c r="G1269" i="1"/>
  <c r="E1269" i="1"/>
  <c r="D1271" i="1" l="1"/>
  <c r="G1270" i="1"/>
  <c r="E1270" i="1"/>
  <c r="D1272" i="1" l="1"/>
  <c r="G1271" i="1"/>
  <c r="E1271" i="1"/>
  <c r="D1273" i="1" l="1"/>
  <c r="G1272" i="1"/>
  <c r="E1272" i="1"/>
  <c r="D1274" i="1" l="1"/>
  <c r="G1273" i="1"/>
  <c r="E1273" i="1"/>
  <c r="D1275" i="1" l="1"/>
  <c r="G1274" i="1"/>
  <c r="E1274" i="1"/>
  <c r="D1276" i="1" l="1"/>
  <c r="G1275" i="1"/>
  <c r="E1275" i="1"/>
  <c r="D1277" i="1" l="1"/>
  <c r="G1276" i="1"/>
  <c r="E1276" i="1"/>
  <c r="D1278" i="1" l="1"/>
  <c r="G1277" i="1"/>
  <c r="E1277" i="1"/>
  <c r="D1279" i="1" l="1"/>
  <c r="G1278" i="1"/>
  <c r="E1278" i="1"/>
  <c r="D1280" i="1" l="1"/>
  <c r="G1279" i="1"/>
  <c r="E1279" i="1"/>
  <c r="D1281" i="1" l="1"/>
  <c r="G1280" i="1"/>
  <c r="E1280" i="1"/>
  <c r="D1282" i="1" l="1"/>
  <c r="G1282" i="1" s="1"/>
  <c r="G1281" i="1"/>
  <c r="E1281" i="1"/>
  <c r="E1282" i="1" l="1"/>
  <c r="J11" i="1" s="1"/>
</calcChain>
</file>

<file path=xl/sharedStrings.xml><?xml version="1.0" encoding="utf-8"?>
<sst xmlns="http://schemas.openxmlformats.org/spreadsheetml/2006/main" count="38" uniqueCount="22">
  <si>
    <t>Date</t>
  </si>
  <si>
    <t>Adj Close</t>
  </si>
  <si>
    <t>Returns</t>
  </si>
  <si>
    <t>Likelihood</t>
  </si>
  <si>
    <t>Likelihood Sum</t>
  </si>
  <si>
    <t>Estimation of a GARCH(1,1) model for CAC 40 index data</t>
  </si>
  <si>
    <t>Alpha 1</t>
  </si>
  <si>
    <t>Alpha 0</t>
  </si>
  <si>
    <t xml:space="preserve">Beta 1 </t>
  </si>
  <si>
    <t>Input for the Excel solver for the GARCH parameters</t>
  </si>
  <si>
    <t>Estimation of the GARCH parameters</t>
  </si>
  <si>
    <t>Mu</t>
  </si>
  <si>
    <t>Random numbers N(0,1)</t>
  </si>
  <si>
    <t>GARCH variance</t>
  </si>
  <si>
    <t>GARCH volatility</t>
  </si>
  <si>
    <t>Simulation of the CAC 40 index retruns for a GARCH(1,1) model</t>
  </si>
  <si>
    <t>Frequency</t>
  </si>
  <si>
    <t>Frequency (in %)</t>
  </si>
  <si>
    <t>Total</t>
  </si>
  <si>
    <t>p</t>
  </si>
  <si>
    <t>VaR</t>
  </si>
  <si>
    <t>VaR computation for simulated GARCH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</si>
</sst>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000000000"/>
    <numFmt numFmtId="166" formatCode="0.000000000"/>
    <numFmt numFmtId="167" formatCode="0.0000%"/>
    <numFmt numFmtId="168" formatCode="#,##0.00000000"/>
    <numFmt numFmtId="169" formatCode="0.00000"/>
    <numFmt numFmtId="170" formatCode="0.000"/>
    <numFmt numFmtId="171" formatCode="0.000%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5">
    <xf numFmtId="0" fontId="0" fillId="0" borderId="0" xfId="0"/>
    <xf numFmtId="14" fontId="0" fillId="0" borderId="0" xfId="0" applyNumberFormat="1"/>
    <xf numFmtId="0" fontId="16" fillId="0" borderId="0" xfId="0" applyFont="1"/>
    <xf numFmtId="167" fontId="0" fillId="0" borderId="0" xfId="1" applyNumberFormat="1" applyFont="1"/>
    <xf numFmtId="0" fontId="20" fillId="0" borderId="0" xfId="0" applyFont="1"/>
    <xf numFmtId="165" fontId="19" fillId="0" borderId="10" xfId="0" applyNumberFormat="1" applyFont="1" applyBorder="1"/>
    <xf numFmtId="164" fontId="19" fillId="0" borderId="10" xfId="43" applyNumberFormat="1" applyFont="1" applyBorder="1"/>
    <xf numFmtId="4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2" fontId="0" fillId="0" borderId="0" xfId="0" applyNumberFormat="1"/>
    <xf numFmtId="0" fontId="0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6" fontId="19" fillId="0" borderId="10" xfId="0" applyNumberFormat="1" applyFont="1" applyBorder="1"/>
    <xf numFmtId="170" fontId="19" fillId="0" borderId="10" xfId="0" applyNumberFormat="1" applyFont="1" applyBorder="1"/>
    <xf numFmtId="171" fontId="19" fillId="0" borderId="10" xfId="1" applyNumberFormat="1" applyFont="1" applyBorder="1"/>
    <xf numFmtId="170" fontId="19" fillId="0" borderId="10" xfId="43" applyNumberFormat="1" applyFont="1" applyBorder="1"/>
    <xf numFmtId="170" fontId="0" fillId="0" borderId="10" xfId="0" applyNumberFormat="1" applyFont="1" applyBorder="1"/>
    <xf numFmtId="0" fontId="21" fillId="0" borderId="0" xfId="0" applyFont="1" applyAlignment="1">
      <alignment vertical="center"/>
    </xf>
    <xf numFmtId="9" fontId="0" fillId="0" borderId="0" xfId="1" applyFont="1"/>
    <xf numFmtId="0" fontId="0" fillId="0" borderId="0" xfId="0" applyFill="1" applyBorder="1" applyAlignment="1"/>
    <xf numFmtId="0" fontId="22" fillId="0" borderId="10" xfId="0" applyFont="1" applyFill="1" applyBorder="1" applyAlignment="1">
      <alignment horizontal="center"/>
    </xf>
    <xf numFmtId="9" fontId="0" fillId="0" borderId="11" xfId="0" applyNumberFormat="1" applyFill="1" applyBorder="1" applyAlignment="1"/>
    <xf numFmtId="9" fontId="0" fillId="0" borderId="12" xfId="0" applyNumberForma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9" fontId="0" fillId="0" borderId="11" xfId="1" applyFont="1" applyBorder="1"/>
    <xf numFmtId="9" fontId="0" fillId="0" borderId="12" xfId="1" applyFont="1" applyBorder="1"/>
    <xf numFmtId="0" fontId="0" fillId="0" borderId="10" xfId="0" applyBorder="1"/>
    <xf numFmtId="0" fontId="23" fillId="33" borderId="10" xfId="0" applyFont="1" applyFill="1" applyBorder="1" applyAlignment="1">
      <alignment horizontal="center" vertical="center"/>
    </xf>
    <xf numFmtId="10" fontId="23" fillId="33" borderId="10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9" fontId="23" fillId="33" borderId="10" xfId="1" applyNumberFormat="1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DRI_FX1" xfId="43" xr:uid="{00000000-0005-0000-0000-000025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'Estimation GARCH model'!$C$3</c:f>
              <c:strCache>
                <c:ptCount val="1"/>
                <c:pt idx="0">
                  <c:v>Returns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'Estimation GARCH model'!$A$4:$A$1004</c:f>
              <c:numCache>
                <c:formatCode>m/d/yy</c:formatCode>
                <c:ptCount val="1001"/>
                <c:pt idx="0">
                  <c:v>42794</c:v>
                </c:pt>
                <c:pt idx="1">
                  <c:v>42795</c:v>
                </c:pt>
                <c:pt idx="2">
                  <c:v>42796</c:v>
                </c:pt>
                <c:pt idx="3">
                  <c:v>42797</c:v>
                </c:pt>
                <c:pt idx="4">
                  <c:v>42800</c:v>
                </c:pt>
                <c:pt idx="5">
                  <c:v>42801</c:v>
                </c:pt>
                <c:pt idx="6">
                  <c:v>42802</c:v>
                </c:pt>
                <c:pt idx="7">
                  <c:v>42803</c:v>
                </c:pt>
                <c:pt idx="8">
                  <c:v>42804</c:v>
                </c:pt>
                <c:pt idx="9">
                  <c:v>42807</c:v>
                </c:pt>
                <c:pt idx="10">
                  <c:v>42808</c:v>
                </c:pt>
                <c:pt idx="11">
                  <c:v>42809</c:v>
                </c:pt>
                <c:pt idx="12">
                  <c:v>42810</c:v>
                </c:pt>
                <c:pt idx="13">
                  <c:v>42811</c:v>
                </c:pt>
                <c:pt idx="14">
                  <c:v>42814</c:v>
                </c:pt>
                <c:pt idx="15">
                  <c:v>42815</c:v>
                </c:pt>
                <c:pt idx="16">
                  <c:v>42816</c:v>
                </c:pt>
                <c:pt idx="17">
                  <c:v>42817</c:v>
                </c:pt>
                <c:pt idx="18">
                  <c:v>42818</c:v>
                </c:pt>
                <c:pt idx="19">
                  <c:v>42821</c:v>
                </c:pt>
                <c:pt idx="20">
                  <c:v>42822</c:v>
                </c:pt>
                <c:pt idx="21">
                  <c:v>42823</c:v>
                </c:pt>
                <c:pt idx="22">
                  <c:v>42824</c:v>
                </c:pt>
                <c:pt idx="23">
                  <c:v>42825</c:v>
                </c:pt>
                <c:pt idx="24">
                  <c:v>42828</c:v>
                </c:pt>
                <c:pt idx="25">
                  <c:v>42829</c:v>
                </c:pt>
                <c:pt idx="26">
                  <c:v>42830</c:v>
                </c:pt>
                <c:pt idx="27">
                  <c:v>42831</c:v>
                </c:pt>
                <c:pt idx="28">
                  <c:v>42832</c:v>
                </c:pt>
                <c:pt idx="29">
                  <c:v>42835</c:v>
                </c:pt>
                <c:pt idx="30">
                  <c:v>42836</c:v>
                </c:pt>
                <c:pt idx="31">
                  <c:v>42837</c:v>
                </c:pt>
                <c:pt idx="32">
                  <c:v>42838</c:v>
                </c:pt>
                <c:pt idx="33">
                  <c:v>42843</c:v>
                </c:pt>
                <c:pt idx="34">
                  <c:v>42844</c:v>
                </c:pt>
                <c:pt idx="35">
                  <c:v>42845</c:v>
                </c:pt>
                <c:pt idx="36">
                  <c:v>42846</c:v>
                </c:pt>
                <c:pt idx="37">
                  <c:v>42849</c:v>
                </c:pt>
                <c:pt idx="38">
                  <c:v>42850</c:v>
                </c:pt>
                <c:pt idx="39">
                  <c:v>42851</c:v>
                </c:pt>
                <c:pt idx="40">
                  <c:v>42852</c:v>
                </c:pt>
                <c:pt idx="41">
                  <c:v>42853</c:v>
                </c:pt>
                <c:pt idx="42">
                  <c:v>42857</c:v>
                </c:pt>
                <c:pt idx="43">
                  <c:v>42858</c:v>
                </c:pt>
                <c:pt idx="44">
                  <c:v>42859</c:v>
                </c:pt>
                <c:pt idx="45">
                  <c:v>42860</c:v>
                </c:pt>
                <c:pt idx="46">
                  <c:v>42863</c:v>
                </c:pt>
                <c:pt idx="47">
                  <c:v>42864</c:v>
                </c:pt>
                <c:pt idx="48">
                  <c:v>42865</c:v>
                </c:pt>
                <c:pt idx="49">
                  <c:v>42866</c:v>
                </c:pt>
                <c:pt idx="50">
                  <c:v>42867</c:v>
                </c:pt>
                <c:pt idx="51">
                  <c:v>42870</c:v>
                </c:pt>
                <c:pt idx="52">
                  <c:v>42871</c:v>
                </c:pt>
                <c:pt idx="53">
                  <c:v>42872</c:v>
                </c:pt>
                <c:pt idx="54">
                  <c:v>42873</c:v>
                </c:pt>
                <c:pt idx="55">
                  <c:v>42874</c:v>
                </c:pt>
                <c:pt idx="56">
                  <c:v>42877</c:v>
                </c:pt>
                <c:pt idx="57">
                  <c:v>42878</c:v>
                </c:pt>
                <c:pt idx="58">
                  <c:v>42879</c:v>
                </c:pt>
                <c:pt idx="59">
                  <c:v>42880</c:v>
                </c:pt>
                <c:pt idx="60">
                  <c:v>42881</c:v>
                </c:pt>
                <c:pt idx="61">
                  <c:v>42884</c:v>
                </c:pt>
                <c:pt idx="62">
                  <c:v>42885</c:v>
                </c:pt>
                <c:pt idx="63">
                  <c:v>42886</c:v>
                </c:pt>
                <c:pt idx="64">
                  <c:v>42887</c:v>
                </c:pt>
                <c:pt idx="65">
                  <c:v>42888</c:v>
                </c:pt>
                <c:pt idx="66">
                  <c:v>42891</c:v>
                </c:pt>
                <c:pt idx="67">
                  <c:v>42892</c:v>
                </c:pt>
                <c:pt idx="68">
                  <c:v>42893</c:v>
                </c:pt>
                <c:pt idx="69">
                  <c:v>42894</c:v>
                </c:pt>
                <c:pt idx="70">
                  <c:v>42895</c:v>
                </c:pt>
                <c:pt idx="71">
                  <c:v>42898</c:v>
                </c:pt>
                <c:pt idx="72">
                  <c:v>42899</c:v>
                </c:pt>
                <c:pt idx="73">
                  <c:v>42900</c:v>
                </c:pt>
                <c:pt idx="74">
                  <c:v>42901</c:v>
                </c:pt>
                <c:pt idx="75">
                  <c:v>42902</c:v>
                </c:pt>
                <c:pt idx="76">
                  <c:v>42905</c:v>
                </c:pt>
                <c:pt idx="77">
                  <c:v>42906</c:v>
                </c:pt>
                <c:pt idx="78">
                  <c:v>42907</c:v>
                </c:pt>
                <c:pt idx="79">
                  <c:v>42908</c:v>
                </c:pt>
                <c:pt idx="80">
                  <c:v>42909</c:v>
                </c:pt>
                <c:pt idx="81">
                  <c:v>42912</c:v>
                </c:pt>
                <c:pt idx="82">
                  <c:v>42913</c:v>
                </c:pt>
                <c:pt idx="83">
                  <c:v>42914</c:v>
                </c:pt>
                <c:pt idx="84">
                  <c:v>42915</c:v>
                </c:pt>
                <c:pt idx="85">
                  <c:v>42916</c:v>
                </c:pt>
                <c:pt idx="86">
                  <c:v>42919</c:v>
                </c:pt>
                <c:pt idx="87">
                  <c:v>42920</c:v>
                </c:pt>
                <c:pt idx="88">
                  <c:v>42921</c:v>
                </c:pt>
                <c:pt idx="89">
                  <c:v>42922</c:v>
                </c:pt>
                <c:pt idx="90">
                  <c:v>42923</c:v>
                </c:pt>
                <c:pt idx="91">
                  <c:v>42926</c:v>
                </c:pt>
                <c:pt idx="92">
                  <c:v>42927</c:v>
                </c:pt>
                <c:pt idx="93">
                  <c:v>42928</c:v>
                </c:pt>
                <c:pt idx="94">
                  <c:v>42929</c:v>
                </c:pt>
                <c:pt idx="95">
                  <c:v>42930</c:v>
                </c:pt>
                <c:pt idx="96">
                  <c:v>42933</c:v>
                </c:pt>
                <c:pt idx="97">
                  <c:v>42934</c:v>
                </c:pt>
                <c:pt idx="98">
                  <c:v>42935</c:v>
                </c:pt>
                <c:pt idx="99">
                  <c:v>42936</c:v>
                </c:pt>
                <c:pt idx="100">
                  <c:v>42937</c:v>
                </c:pt>
                <c:pt idx="101">
                  <c:v>42940</c:v>
                </c:pt>
                <c:pt idx="102">
                  <c:v>42941</c:v>
                </c:pt>
                <c:pt idx="103">
                  <c:v>42942</c:v>
                </c:pt>
                <c:pt idx="104">
                  <c:v>42943</c:v>
                </c:pt>
                <c:pt idx="105">
                  <c:v>42944</c:v>
                </c:pt>
                <c:pt idx="106">
                  <c:v>42947</c:v>
                </c:pt>
                <c:pt idx="107">
                  <c:v>42948</c:v>
                </c:pt>
                <c:pt idx="108">
                  <c:v>42949</c:v>
                </c:pt>
                <c:pt idx="109">
                  <c:v>42950</c:v>
                </c:pt>
                <c:pt idx="110">
                  <c:v>42951</c:v>
                </c:pt>
                <c:pt idx="111">
                  <c:v>42954</c:v>
                </c:pt>
                <c:pt idx="112">
                  <c:v>42955</c:v>
                </c:pt>
                <c:pt idx="113">
                  <c:v>42956</c:v>
                </c:pt>
                <c:pt idx="114">
                  <c:v>42957</c:v>
                </c:pt>
                <c:pt idx="115">
                  <c:v>42958</c:v>
                </c:pt>
                <c:pt idx="116">
                  <c:v>42961</c:v>
                </c:pt>
                <c:pt idx="117">
                  <c:v>42962</c:v>
                </c:pt>
                <c:pt idx="118">
                  <c:v>42963</c:v>
                </c:pt>
                <c:pt idx="119">
                  <c:v>42964</c:v>
                </c:pt>
                <c:pt idx="120">
                  <c:v>42965</c:v>
                </c:pt>
                <c:pt idx="121">
                  <c:v>42968</c:v>
                </c:pt>
                <c:pt idx="122">
                  <c:v>42969</c:v>
                </c:pt>
                <c:pt idx="123">
                  <c:v>42970</c:v>
                </c:pt>
                <c:pt idx="124">
                  <c:v>42971</c:v>
                </c:pt>
                <c:pt idx="125">
                  <c:v>42972</c:v>
                </c:pt>
                <c:pt idx="126">
                  <c:v>42975</c:v>
                </c:pt>
                <c:pt idx="127">
                  <c:v>42976</c:v>
                </c:pt>
                <c:pt idx="128">
                  <c:v>42977</c:v>
                </c:pt>
                <c:pt idx="129">
                  <c:v>42978</c:v>
                </c:pt>
                <c:pt idx="130">
                  <c:v>42979</c:v>
                </c:pt>
                <c:pt idx="131">
                  <c:v>42982</c:v>
                </c:pt>
                <c:pt idx="132">
                  <c:v>42983</c:v>
                </c:pt>
                <c:pt idx="133">
                  <c:v>42984</c:v>
                </c:pt>
                <c:pt idx="134">
                  <c:v>42985</c:v>
                </c:pt>
                <c:pt idx="135">
                  <c:v>42986</c:v>
                </c:pt>
                <c:pt idx="136">
                  <c:v>42989</c:v>
                </c:pt>
                <c:pt idx="137">
                  <c:v>42990</c:v>
                </c:pt>
                <c:pt idx="138">
                  <c:v>42991</c:v>
                </c:pt>
                <c:pt idx="139">
                  <c:v>42992</c:v>
                </c:pt>
                <c:pt idx="140">
                  <c:v>42993</c:v>
                </c:pt>
                <c:pt idx="141">
                  <c:v>42996</c:v>
                </c:pt>
                <c:pt idx="142">
                  <c:v>42997</c:v>
                </c:pt>
                <c:pt idx="143">
                  <c:v>42998</c:v>
                </c:pt>
                <c:pt idx="144">
                  <c:v>42999</c:v>
                </c:pt>
                <c:pt idx="145">
                  <c:v>43000</c:v>
                </c:pt>
                <c:pt idx="146">
                  <c:v>43003</c:v>
                </c:pt>
                <c:pt idx="147">
                  <c:v>43004</c:v>
                </c:pt>
                <c:pt idx="148">
                  <c:v>43005</c:v>
                </c:pt>
                <c:pt idx="149">
                  <c:v>43006</c:v>
                </c:pt>
                <c:pt idx="150">
                  <c:v>43007</c:v>
                </c:pt>
                <c:pt idx="151">
                  <c:v>43010</c:v>
                </c:pt>
                <c:pt idx="152">
                  <c:v>43011</c:v>
                </c:pt>
                <c:pt idx="153">
                  <c:v>43012</c:v>
                </c:pt>
                <c:pt idx="154">
                  <c:v>43013</c:v>
                </c:pt>
                <c:pt idx="155">
                  <c:v>43014</c:v>
                </c:pt>
                <c:pt idx="156">
                  <c:v>43017</c:v>
                </c:pt>
                <c:pt idx="157">
                  <c:v>43018</c:v>
                </c:pt>
                <c:pt idx="158">
                  <c:v>43019</c:v>
                </c:pt>
                <c:pt idx="159">
                  <c:v>43020</c:v>
                </c:pt>
                <c:pt idx="160">
                  <c:v>43021</c:v>
                </c:pt>
                <c:pt idx="161">
                  <c:v>43024</c:v>
                </c:pt>
                <c:pt idx="162">
                  <c:v>43025</c:v>
                </c:pt>
                <c:pt idx="163">
                  <c:v>43026</c:v>
                </c:pt>
                <c:pt idx="164">
                  <c:v>43027</c:v>
                </c:pt>
                <c:pt idx="165">
                  <c:v>43028</c:v>
                </c:pt>
                <c:pt idx="166">
                  <c:v>43031</c:v>
                </c:pt>
                <c:pt idx="167">
                  <c:v>43032</c:v>
                </c:pt>
                <c:pt idx="168">
                  <c:v>43033</c:v>
                </c:pt>
                <c:pt idx="169">
                  <c:v>43034</c:v>
                </c:pt>
                <c:pt idx="170">
                  <c:v>43035</c:v>
                </c:pt>
                <c:pt idx="171">
                  <c:v>43038</c:v>
                </c:pt>
                <c:pt idx="172">
                  <c:v>43039</c:v>
                </c:pt>
                <c:pt idx="173">
                  <c:v>43040</c:v>
                </c:pt>
                <c:pt idx="174">
                  <c:v>43041</c:v>
                </c:pt>
                <c:pt idx="175">
                  <c:v>43042</c:v>
                </c:pt>
                <c:pt idx="176">
                  <c:v>43045</c:v>
                </c:pt>
                <c:pt idx="177">
                  <c:v>43046</c:v>
                </c:pt>
                <c:pt idx="178">
                  <c:v>43047</c:v>
                </c:pt>
                <c:pt idx="179">
                  <c:v>43048</c:v>
                </c:pt>
                <c:pt idx="180">
                  <c:v>43049</c:v>
                </c:pt>
                <c:pt idx="181">
                  <c:v>43052</c:v>
                </c:pt>
                <c:pt idx="182">
                  <c:v>43053</c:v>
                </c:pt>
                <c:pt idx="183">
                  <c:v>43054</c:v>
                </c:pt>
                <c:pt idx="184">
                  <c:v>43055</c:v>
                </c:pt>
                <c:pt idx="185">
                  <c:v>43056</c:v>
                </c:pt>
                <c:pt idx="186">
                  <c:v>43059</c:v>
                </c:pt>
                <c:pt idx="187">
                  <c:v>43060</c:v>
                </c:pt>
                <c:pt idx="188">
                  <c:v>43061</c:v>
                </c:pt>
                <c:pt idx="189">
                  <c:v>43062</c:v>
                </c:pt>
                <c:pt idx="190">
                  <c:v>43063</c:v>
                </c:pt>
                <c:pt idx="191">
                  <c:v>43066</c:v>
                </c:pt>
                <c:pt idx="192">
                  <c:v>43067</c:v>
                </c:pt>
                <c:pt idx="193">
                  <c:v>43068</c:v>
                </c:pt>
                <c:pt idx="194">
                  <c:v>43069</c:v>
                </c:pt>
                <c:pt idx="195">
                  <c:v>43070</c:v>
                </c:pt>
                <c:pt idx="196">
                  <c:v>43073</c:v>
                </c:pt>
                <c:pt idx="197">
                  <c:v>43074</c:v>
                </c:pt>
                <c:pt idx="198">
                  <c:v>43075</c:v>
                </c:pt>
                <c:pt idx="199">
                  <c:v>43076</c:v>
                </c:pt>
                <c:pt idx="200">
                  <c:v>43077</c:v>
                </c:pt>
                <c:pt idx="201">
                  <c:v>43080</c:v>
                </c:pt>
                <c:pt idx="202">
                  <c:v>43081</c:v>
                </c:pt>
                <c:pt idx="203">
                  <c:v>43082</c:v>
                </c:pt>
                <c:pt idx="204">
                  <c:v>43083</c:v>
                </c:pt>
                <c:pt idx="205">
                  <c:v>43084</c:v>
                </c:pt>
                <c:pt idx="206">
                  <c:v>43087</c:v>
                </c:pt>
                <c:pt idx="207">
                  <c:v>43088</c:v>
                </c:pt>
                <c:pt idx="208">
                  <c:v>43089</c:v>
                </c:pt>
                <c:pt idx="209">
                  <c:v>43090</c:v>
                </c:pt>
                <c:pt idx="210">
                  <c:v>43091</c:v>
                </c:pt>
                <c:pt idx="211">
                  <c:v>43096</c:v>
                </c:pt>
                <c:pt idx="212">
                  <c:v>43097</c:v>
                </c:pt>
                <c:pt idx="213">
                  <c:v>43098</c:v>
                </c:pt>
                <c:pt idx="214">
                  <c:v>43102</c:v>
                </c:pt>
                <c:pt idx="215">
                  <c:v>43103</c:v>
                </c:pt>
                <c:pt idx="216">
                  <c:v>43104</c:v>
                </c:pt>
                <c:pt idx="217">
                  <c:v>43105</c:v>
                </c:pt>
                <c:pt idx="218">
                  <c:v>43108</c:v>
                </c:pt>
                <c:pt idx="219">
                  <c:v>43109</c:v>
                </c:pt>
                <c:pt idx="220">
                  <c:v>43110</c:v>
                </c:pt>
                <c:pt idx="221">
                  <c:v>43111</c:v>
                </c:pt>
                <c:pt idx="222">
                  <c:v>43112</c:v>
                </c:pt>
                <c:pt idx="223">
                  <c:v>43115</c:v>
                </c:pt>
                <c:pt idx="224">
                  <c:v>43116</c:v>
                </c:pt>
                <c:pt idx="225">
                  <c:v>43117</c:v>
                </c:pt>
                <c:pt idx="226">
                  <c:v>43118</c:v>
                </c:pt>
                <c:pt idx="227">
                  <c:v>43119</c:v>
                </c:pt>
                <c:pt idx="228">
                  <c:v>43122</c:v>
                </c:pt>
                <c:pt idx="229">
                  <c:v>43123</c:v>
                </c:pt>
                <c:pt idx="230">
                  <c:v>43124</c:v>
                </c:pt>
                <c:pt idx="231">
                  <c:v>43125</c:v>
                </c:pt>
                <c:pt idx="232">
                  <c:v>43126</c:v>
                </c:pt>
                <c:pt idx="233">
                  <c:v>43129</c:v>
                </c:pt>
                <c:pt idx="234">
                  <c:v>43130</c:v>
                </c:pt>
                <c:pt idx="235">
                  <c:v>43131</c:v>
                </c:pt>
                <c:pt idx="236">
                  <c:v>43132</c:v>
                </c:pt>
                <c:pt idx="237">
                  <c:v>43133</c:v>
                </c:pt>
                <c:pt idx="238">
                  <c:v>43136</c:v>
                </c:pt>
                <c:pt idx="239">
                  <c:v>43137</c:v>
                </c:pt>
                <c:pt idx="240">
                  <c:v>43138</c:v>
                </c:pt>
                <c:pt idx="241">
                  <c:v>43139</c:v>
                </c:pt>
                <c:pt idx="242">
                  <c:v>43140</c:v>
                </c:pt>
                <c:pt idx="243">
                  <c:v>43143</c:v>
                </c:pt>
                <c:pt idx="244">
                  <c:v>43144</c:v>
                </c:pt>
                <c:pt idx="245">
                  <c:v>43145</c:v>
                </c:pt>
                <c:pt idx="246">
                  <c:v>43146</c:v>
                </c:pt>
                <c:pt idx="247">
                  <c:v>43147</c:v>
                </c:pt>
                <c:pt idx="248">
                  <c:v>43150</c:v>
                </c:pt>
                <c:pt idx="249">
                  <c:v>43151</c:v>
                </c:pt>
                <c:pt idx="250">
                  <c:v>43152</c:v>
                </c:pt>
                <c:pt idx="251">
                  <c:v>43153</c:v>
                </c:pt>
                <c:pt idx="252">
                  <c:v>43154</c:v>
                </c:pt>
                <c:pt idx="253">
                  <c:v>43157</c:v>
                </c:pt>
                <c:pt idx="254">
                  <c:v>43158</c:v>
                </c:pt>
                <c:pt idx="255">
                  <c:v>43159</c:v>
                </c:pt>
                <c:pt idx="256">
                  <c:v>43160</c:v>
                </c:pt>
                <c:pt idx="257">
                  <c:v>43161</c:v>
                </c:pt>
                <c:pt idx="258">
                  <c:v>43164</c:v>
                </c:pt>
                <c:pt idx="259">
                  <c:v>43165</c:v>
                </c:pt>
                <c:pt idx="260">
                  <c:v>43166</c:v>
                </c:pt>
                <c:pt idx="261">
                  <c:v>43167</c:v>
                </c:pt>
                <c:pt idx="262">
                  <c:v>43168</c:v>
                </c:pt>
                <c:pt idx="263">
                  <c:v>43171</c:v>
                </c:pt>
                <c:pt idx="264">
                  <c:v>43172</c:v>
                </c:pt>
                <c:pt idx="265">
                  <c:v>43173</c:v>
                </c:pt>
                <c:pt idx="266">
                  <c:v>43174</c:v>
                </c:pt>
                <c:pt idx="267">
                  <c:v>43175</c:v>
                </c:pt>
                <c:pt idx="268">
                  <c:v>43178</c:v>
                </c:pt>
                <c:pt idx="269">
                  <c:v>43179</c:v>
                </c:pt>
                <c:pt idx="270">
                  <c:v>43180</c:v>
                </c:pt>
                <c:pt idx="271">
                  <c:v>43181</c:v>
                </c:pt>
                <c:pt idx="272">
                  <c:v>43182</c:v>
                </c:pt>
                <c:pt idx="273">
                  <c:v>43185</c:v>
                </c:pt>
                <c:pt idx="274">
                  <c:v>43186</c:v>
                </c:pt>
                <c:pt idx="275">
                  <c:v>43187</c:v>
                </c:pt>
                <c:pt idx="276">
                  <c:v>43188</c:v>
                </c:pt>
                <c:pt idx="277">
                  <c:v>43193</c:v>
                </c:pt>
                <c:pt idx="278">
                  <c:v>43194</c:v>
                </c:pt>
                <c:pt idx="279">
                  <c:v>43195</c:v>
                </c:pt>
                <c:pt idx="280">
                  <c:v>43196</c:v>
                </c:pt>
                <c:pt idx="281">
                  <c:v>43199</c:v>
                </c:pt>
                <c:pt idx="282">
                  <c:v>43200</c:v>
                </c:pt>
                <c:pt idx="283">
                  <c:v>43201</c:v>
                </c:pt>
                <c:pt idx="284">
                  <c:v>43202</c:v>
                </c:pt>
                <c:pt idx="285">
                  <c:v>43203</c:v>
                </c:pt>
                <c:pt idx="286">
                  <c:v>43206</c:v>
                </c:pt>
                <c:pt idx="287">
                  <c:v>43207</c:v>
                </c:pt>
                <c:pt idx="288">
                  <c:v>43208</c:v>
                </c:pt>
                <c:pt idx="289">
                  <c:v>43209</c:v>
                </c:pt>
                <c:pt idx="290">
                  <c:v>43210</c:v>
                </c:pt>
                <c:pt idx="291">
                  <c:v>43213</c:v>
                </c:pt>
                <c:pt idx="292">
                  <c:v>43214</c:v>
                </c:pt>
                <c:pt idx="293">
                  <c:v>43215</c:v>
                </c:pt>
                <c:pt idx="294">
                  <c:v>43216</c:v>
                </c:pt>
                <c:pt idx="295">
                  <c:v>43217</c:v>
                </c:pt>
                <c:pt idx="296">
                  <c:v>43220</c:v>
                </c:pt>
                <c:pt idx="297">
                  <c:v>43222</c:v>
                </c:pt>
                <c:pt idx="298">
                  <c:v>43223</c:v>
                </c:pt>
                <c:pt idx="299">
                  <c:v>43224</c:v>
                </c:pt>
                <c:pt idx="300">
                  <c:v>43227</c:v>
                </c:pt>
                <c:pt idx="301">
                  <c:v>43228</c:v>
                </c:pt>
                <c:pt idx="302">
                  <c:v>43229</c:v>
                </c:pt>
                <c:pt idx="303">
                  <c:v>43230</c:v>
                </c:pt>
                <c:pt idx="304">
                  <c:v>43231</c:v>
                </c:pt>
                <c:pt idx="305">
                  <c:v>43234</c:v>
                </c:pt>
                <c:pt idx="306">
                  <c:v>43235</c:v>
                </c:pt>
                <c:pt idx="307">
                  <c:v>43236</c:v>
                </c:pt>
                <c:pt idx="308">
                  <c:v>43237</c:v>
                </c:pt>
                <c:pt idx="309">
                  <c:v>43238</c:v>
                </c:pt>
                <c:pt idx="310">
                  <c:v>43241</c:v>
                </c:pt>
                <c:pt idx="311">
                  <c:v>43242</c:v>
                </c:pt>
                <c:pt idx="312">
                  <c:v>43243</c:v>
                </c:pt>
                <c:pt idx="313">
                  <c:v>43244</c:v>
                </c:pt>
                <c:pt idx="314">
                  <c:v>43245</c:v>
                </c:pt>
                <c:pt idx="315">
                  <c:v>43248</c:v>
                </c:pt>
                <c:pt idx="316">
                  <c:v>43249</c:v>
                </c:pt>
                <c:pt idx="317">
                  <c:v>43250</c:v>
                </c:pt>
                <c:pt idx="318">
                  <c:v>43251</c:v>
                </c:pt>
                <c:pt idx="319">
                  <c:v>43252</c:v>
                </c:pt>
                <c:pt idx="320">
                  <c:v>43255</c:v>
                </c:pt>
                <c:pt idx="321">
                  <c:v>43256</c:v>
                </c:pt>
                <c:pt idx="322">
                  <c:v>43257</c:v>
                </c:pt>
                <c:pt idx="323">
                  <c:v>43258</c:v>
                </c:pt>
                <c:pt idx="324">
                  <c:v>43259</c:v>
                </c:pt>
                <c:pt idx="325">
                  <c:v>43262</c:v>
                </c:pt>
                <c:pt idx="326">
                  <c:v>43263</c:v>
                </c:pt>
                <c:pt idx="327">
                  <c:v>43264</c:v>
                </c:pt>
                <c:pt idx="328">
                  <c:v>43265</c:v>
                </c:pt>
                <c:pt idx="329">
                  <c:v>43266</c:v>
                </c:pt>
                <c:pt idx="330">
                  <c:v>43269</c:v>
                </c:pt>
                <c:pt idx="331">
                  <c:v>43270</c:v>
                </c:pt>
                <c:pt idx="332">
                  <c:v>43271</c:v>
                </c:pt>
                <c:pt idx="333">
                  <c:v>43272</c:v>
                </c:pt>
                <c:pt idx="334">
                  <c:v>43273</c:v>
                </c:pt>
                <c:pt idx="335">
                  <c:v>43276</c:v>
                </c:pt>
                <c:pt idx="336">
                  <c:v>43277</c:v>
                </c:pt>
                <c:pt idx="337">
                  <c:v>43278</c:v>
                </c:pt>
                <c:pt idx="338">
                  <c:v>43279</c:v>
                </c:pt>
                <c:pt idx="339">
                  <c:v>43280</c:v>
                </c:pt>
                <c:pt idx="340">
                  <c:v>43283</c:v>
                </c:pt>
                <c:pt idx="341">
                  <c:v>43284</c:v>
                </c:pt>
                <c:pt idx="342">
                  <c:v>43285</c:v>
                </c:pt>
                <c:pt idx="343">
                  <c:v>43286</c:v>
                </c:pt>
                <c:pt idx="344">
                  <c:v>43287</c:v>
                </c:pt>
                <c:pt idx="345">
                  <c:v>43290</c:v>
                </c:pt>
                <c:pt idx="346">
                  <c:v>43291</c:v>
                </c:pt>
                <c:pt idx="347">
                  <c:v>43292</c:v>
                </c:pt>
                <c:pt idx="348">
                  <c:v>43293</c:v>
                </c:pt>
                <c:pt idx="349">
                  <c:v>43294</c:v>
                </c:pt>
                <c:pt idx="350">
                  <c:v>43297</c:v>
                </c:pt>
                <c:pt idx="351">
                  <c:v>43298</c:v>
                </c:pt>
                <c:pt idx="352">
                  <c:v>43299</c:v>
                </c:pt>
                <c:pt idx="353">
                  <c:v>43300</c:v>
                </c:pt>
                <c:pt idx="354">
                  <c:v>43301</c:v>
                </c:pt>
                <c:pt idx="355">
                  <c:v>43304</c:v>
                </c:pt>
                <c:pt idx="356">
                  <c:v>43305</c:v>
                </c:pt>
                <c:pt idx="357">
                  <c:v>43306</c:v>
                </c:pt>
                <c:pt idx="358">
                  <c:v>43307</c:v>
                </c:pt>
                <c:pt idx="359">
                  <c:v>43308</c:v>
                </c:pt>
                <c:pt idx="360">
                  <c:v>43311</c:v>
                </c:pt>
                <c:pt idx="361">
                  <c:v>43312</c:v>
                </c:pt>
                <c:pt idx="362">
                  <c:v>43313</c:v>
                </c:pt>
                <c:pt idx="363">
                  <c:v>43314</c:v>
                </c:pt>
                <c:pt idx="364">
                  <c:v>43315</c:v>
                </c:pt>
                <c:pt idx="365">
                  <c:v>43318</c:v>
                </c:pt>
                <c:pt idx="366">
                  <c:v>43319</c:v>
                </c:pt>
                <c:pt idx="367">
                  <c:v>43320</c:v>
                </c:pt>
                <c:pt idx="368">
                  <c:v>43321</c:v>
                </c:pt>
                <c:pt idx="369">
                  <c:v>43322</c:v>
                </c:pt>
                <c:pt idx="370">
                  <c:v>43325</c:v>
                </c:pt>
                <c:pt idx="371">
                  <c:v>43326</c:v>
                </c:pt>
                <c:pt idx="372">
                  <c:v>43327</c:v>
                </c:pt>
                <c:pt idx="373">
                  <c:v>43328</c:v>
                </c:pt>
                <c:pt idx="374">
                  <c:v>43329</c:v>
                </c:pt>
                <c:pt idx="375">
                  <c:v>43332</c:v>
                </c:pt>
                <c:pt idx="376">
                  <c:v>43333</c:v>
                </c:pt>
                <c:pt idx="377">
                  <c:v>43334</c:v>
                </c:pt>
                <c:pt idx="378">
                  <c:v>43335</c:v>
                </c:pt>
                <c:pt idx="379">
                  <c:v>43336</c:v>
                </c:pt>
                <c:pt idx="380">
                  <c:v>43339</c:v>
                </c:pt>
                <c:pt idx="381">
                  <c:v>43340</c:v>
                </c:pt>
                <c:pt idx="382">
                  <c:v>43341</c:v>
                </c:pt>
                <c:pt idx="383">
                  <c:v>43342</c:v>
                </c:pt>
                <c:pt idx="384">
                  <c:v>43343</c:v>
                </c:pt>
                <c:pt idx="385">
                  <c:v>43346</c:v>
                </c:pt>
                <c:pt idx="386">
                  <c:v>43347</c:v>
                </c:pt>
                <c:pt idx="387">
                  <c:v>43348</c:v>
                </c:pt>
                <c:pt idx="388">
                  <c:v>43349</c:v>
                </c:pt>
                <c:pt idx="389">
                  <c:v>43350</c:v>
                </c:pt>
                <c:pt idx="390">
                  <c:v>43353</c:v>
                </c:pt>
                <c:pt idx="391">
                  <c:v>43354</c:v>
                </c:pt>
                <c:pt idx="392">
                  <c:v>43355</c:v>
                </c:pt>
                <c:pt idx="393">
                  <c:v>43356</c:v>
                </c:pt>
                <c:pt idx="394">
                  <c:v>43357</c:v>
                </c:pt>
                <c:pt idx="395">
                  <c:v>43360</c:v>
                </c:pt>
                <c:pt idx="396">
                  <c:v>43361</c:v>
                </c:pt>
                <c:pt idx="397">
                  <c:v>43362</c:v>
                </c:pt>
                <c:pt idx="398">
                  <c:v>43363</c:v>
                </c:pt>
                <c:pt idx="399">
                  <c:v>43364</c:v>
                </c:pt>
                <c:pt idx="400">
                  <c:v>43367</c:v>
                </c:pt>
                <c:pt idx="401">
                  <c:v>43368</c:v>
                </c:pt>
                <c:pt idx="402">
                  <c:v>43369</c:v>
                </c:pt>
                <c:pt idx="403">
                  <c:v>43370</c:v>
                </c:pt>
                <c:pt idx="404">
                  <c:v>43371</c:v>
                </c:pt>
                <c:pt idx="405">
                  <c:v>43374</c:v>
                </c:pt>
                <c:pt idx="406">
                  <c:v>43375</c:v>
                </c:pt>
                <c:pt idx="407">
                  <c:v>43376</c:v>
                </c:pt>
                <c:pt idx="408">
                  <c:v>43377</c:v>
                </c:pt>
                <c:pt idx="409">
                  <c:v>43378</c:v>
                </c:pt>
                <c:pt idx="410">
                  <c:v>43381</c:v>
                </c:pt>
                <c:pt idx="411">
                  <c:v>43382</c:v>
                </c:pt>
                <c:pt idx="412">
                  <c:v>43383</c:v>
                </c:pt>
                <c:pt idx="413">
                  <c:v>43384</c:v>
                </c:pt>
                <c:pt idx="414">
                  <c:v>43385</c:v>
                </c:pt>
                <c:pt idx="415">
                  <c:v>43388</c:v>
                </c:pt>
                <c:pt idx="416">
                  <c:v>43389</c:v>
                </c:pt>
                <c:pt idx="417">
                  <c:v>43390</c:v>
                </c:pt>
                <c:pt idx="418">
                  <c:v>43391</c:v>
                </c:pt>
                <c:pt idx="419">
                  <c:v>43392</c:v>
                </c:pt>
                <c:pt idx="420">
                  <c:v>43395</c:v>
                </c:pt>
                <c:pt idx="421">
                  <c:v>43396</c:v>
                </c:pt>
                <c:pt idx="422">
                  <c:v>43397</c:v>
                </c:pt>
                <c:pt idx="423">
                  <c:v>43398</c:v>
                </c:pt>
                <c:pt idx="424">
                  <c:v>43399</c:v>
                </c:pt>
                <c:pt idx="425">
                  <c:v>43402</c:v>
                </c:pt>
                <c:pt idx="426">
                  <c:v>43403</c:v>
                </c:pt>
                <c:pt idx="427">
                  <c:v>43404</c:v>
                </c:pt>
                <c:pt idx="428">
                  <c:v>43405</c:v>
                </c:pt>
                <c:pt idx="429">
                  <c:v>43406</c:v>
                </c:pt>
                <c:pt idx="430">
                  <c:v>43409</c:v>
                </c:pt>
                <c:pt idx="431">
                  <c:v>43410</c:v>
                </c:pt>
                <c:pt idx="432">
                  <c:v>43411</c:v>
                </c:pt>
                <c:pt idx="433">
                  <c:v>43412</c:v>
                </c:pt>
                <c:pt idx="434">
                  <c:v>43413</c:v>
                </c:pt>
                <c:pt idx="435">
                  <c:v>43416</c:v>
                </c:pt>
                <c:pt idx="436">
                  <c:v>43417</c:v>
                </c:pt>
                <c:pt idx="437">
                  <c:v>43418</c:v>
                </c:pt>
                <c:pt idx="438">
                  <c:v>43419</c:v>
                </c:pt>
                <c:pt idx="439">
                  <c:v>43420</c:v>
                </c:pt>
                <c:pt idx="440">
                  <c:v>43423</c:v>
                </c:pt>
                <c:pt idx="441">
                  <c:v>43424</c:v>
                </c:pt>
                <c:pt idx="442">
                  <c:v>43425</c:v>
                </c:pt>
                <c:pt idx="443">
                  <c:v>43426</c:v>
                </c:pt>
                <c:pt idx="444">
                  <c:v>43427</c:v>
                </c:pt>
                <c:pt idx="445">
                  <c:v>43430</c:v>
                </c:pt>
                <c:pt idx="446">
                  <c:v>43431</c:v>
                </c:pt>
                <c:pt idx="447">
                  <c:v>43432</c:v>
                </c:pt>
                <c:pt idx="448">
                  <c:v>43433</c:v>
                </c:pt>
                <c:pt idx="449">
                  <c:v>43434</c:v>
                </c:pt>
                <c:pt idx="450">
                  <c:v>43437</c:v>
                </c:pt>
                <c:pt idx="451">
                  <c:v>43438</c:v>
                </c:pt>
                <c:pt idx="452">
                  <c:v>43439</c:v>
                </c:pt>
                <c:pt idx="453">
                  <c:v>43440</c:v>
                </c:pt>
                <c:pt idx="454">
                  <c:v>43441</c:v>
                </c:pt>
                <c:pt idx="455">
                  <c:v>43444</c:v>
                </c:pt>
                <c:pt idx="456">
                  <c:v>43445</c:v>
                </c:pt>
                <c:pt idx="457">
                  <c:v>43446</c:v>
                </c:pt>
                <c:pt idx="458">
                  <c:v>43447</c:v>
                </c:pt>
                <c:pt idx="459">
                  <c:v>43448</c:v>
                </c:pt>
                <c:pt idx="460">
                  <c:v>43451</c:v>
                </c:pt>
                <c:pt idx="461">
                  <c:v>43452</c:v>
                </c:pt>
                <c:pt idx="462">
                  <c:v>43453</c:v>
                </c:pt>
                <c:pt idx="463">
                  <c:v>43454</c:v>
                </c:pt>
                <c:pt idx="464">
                  <c:v>43455</c:v>
                </c:pt>
                <c:pt idx="465">
                  <c:v>43458</c:v>
                </c:pt>
                <c:pt idx="466">
                  <c:v>43461</c:v>
                </c:pt>
                <c:pt idx="467">
                  <c:v>43462</c:v>
                </c:pt>
                <c:pt idx="468">
                  <c:v>43465</c:v>
                </c:pt>
                <c:pt idx="469">
                  <c:v>43467</c:v>
                </c:pt>
                <c:pt idx="470">
                  <c:v>43468</c:v>
                </c:pt>
                <c:pt idx="471">
                  <c:v>43469</c:v>
                </c:pt>
                <c:pt idx="472">
                  <c:v>43472</c:v>
                </c:pt>
                <c:pt idx="473">
                  <c:v>43473</c:v>
                </c:pt>
                <c:pt idx="474">
                  <c:v>43474</c:v>
                </c:pt>
                <c:pt idx="475">
                  <c:v>43475</c:v>
                </c:pt>
                <c:pt idx="476">
                  <c:v>43476</c:v>
                </c:pt>
                <c:pt idx="477">
                  <c:v>43479</c:v>
                </c:pt>
                <c:pt idx="478">
                  <c:v>43480</c:v>
                </c:pt>
                <c:pt idx="479">
                  <c:v>43481</c:v>
                </c:pt>
                <c:pt idx="480">
                  <c:v>43482</c:v>
                </c:pt>
                <c:pt idx="481">
                  <c:v>43483</c:v>
                </c:pt>
                <c:pt idx="482">
                  <c:v>43486</c:v>
                </c:pt>
                <c:pt idx="483">
                  <c:v>43487</c:v>
                </c:pt>
                <c:pt idx="484">
                  <c:v>43488</c:v>
                </c:pt>
                <c:pt idx="485">
                  <c:v>43489</c:v>
                </c:pt>
                <c:pt idx="486">
                  <c:v>43490</c:v>
                </c:pt>
                <c:pt idx="487">
                  <c:v>43493</c:v>
                </c:pt>
                <c:pt idx="488">
                  <c:v>43494</c:v>
                </c:pt>
                <c:pt idx="489">
                  <c:v>43495</c:v>
                </c:pt>
                <c:pt idx="490">
                  <c:v>43496</c:v>
                </c:pt>
                <c:pt idx="491">
                  <c:v>43497</c:v>
                </c:pt>
                <c:pt idx="492">
                  <c:v>43500</c:v>
                </c:pt>
                <c:pt idx="493">
                  <c:v>43501</c:v>
                </c:pt>
                <c:pt idx="494">
                  <c:v>43502</c:v>
                </c:pt>
                <c:pt idx="495">
                  <c:v>43503</c:v>
                </c:pt>
                <c:pt idx="496">
                  <c:v>43504</c:v>
                </c:pt>
                <c:pt idx="497">
                  <c:v>43507</c:v>
                </c:pt>
                <c:pt idx="498">
                  <c:v>43508</c:v>
                </c:pt>
                <c:pt idx="499">
                  <c:v>43509</c:v>
                </c:pt>
                <c:pt idx="500">
                  <c:v>43510</c:v>
                </c:pt>
                <c:pt idx="501">
                  <c:v>43511</c:v>
                </c:pt>
                <c:pt idx="502">
                  <c:v>43514</c:v>
                </c:pt>
                <c:pt idx="503">
                  <c:v>43515</c:v>
                </c:pt>
                <c:pt idx="504">
                  <c:v>43516</c:v>
                </c:pt>
                <c:pt idx="505">
                  <c:v>43517</c:v>
                </c:pt>
                <c:pt idx="506">
                  <c:v>43518</c:v>
                </c:pt>
                <c:pt idx="507">
                  <c:v>43521</c:v>
                </c:pt>
                <c:pt idx="508">
                  <c:v>43522</c:v>
                </c:pt>
                <c:pt idx="509">
                  <c:v>43523</c:v>
                </c:pt>
                <c:pt idx="510">
                  <c:v>43524</c:v>
                </c:pt>
                <c:pt idx="511">
                  <c:v>43525</c:v>
                </c:pt>
                <c:pt idx="512">
                  <c:v>43528</c:v>
                </c:pt>
                <c:pt idx="513">
                  <c:v>43529</c:v>
                </c:pt>
                <c:pt idx="514">
                  <c:v>43530</c:v>
                </c:pt>
                <c:pt idx="515">
                  <c:v>43531</c:v>
                </c:pt>
                <c:pt idx="516">
                  <c:v>43532</c:v>
                </c:pt>
                <c:pt idx="517">
                  <c:v>43535</c:v>
                </c:pt>
                <c:pt idx="518">
                  <c:v>43536</c:v>
                </c:pt>
                <c:pt idx="519">
                  <c:v>43537</c:v>
                </c:pt>
                <c:pt idx="520">
                  <c:v>43538</c:v>
                </c:pt>
                <c:pt idx="521">
                  <c:v>43539</c:v>
                </c:pt>
                <c:pt idx="522">
                  <c:v>43542</c:v>
                </c:pt>
                <c:pt idx="523">
                  <c:v>43543</c:v>
                </c:pt>
                <c:pt idx="524">
                  <c:v>43544</c:v>
                </c:pt>
                <c:pt idx="525">
                  <c:v>43545</c:v>
                </c:pt>
                <c:pt idx="526">
                  <c:v>43546</c:v>
                </c:pt>
                <c:pt idx="527">
                  <c:v>43549</c:v>
                </c:pt>
                <c:pt idx="528">
                  <c:v>43550</c:v>
                </c:pt>
                <c:pt idx="529">
                  <c:v>43551</c:v>
                </c:pt>
                <c:pt idx="530">
                  <c:v>43552</c:v>
                </c:pt>
                <c:pt idx="531">
                  <c:v>43553</c:v>
                </c:pt>
                <c:pt idx="532">
                  <c:v>43556</c:v>
                </c:pt>
                <c:pt idx="533">
                  <c:v>43557</c:v>
                </c:pt>
                <c:pt idx="534">
                  <c:v>43558</c:v>
                </c:pt>
                <c:pt idx="535">
                  <c:v>43559</c:v>
                </c:pt>
                <c:pt idx="536">
                  <c:v>43560</c:v>
                </c:pt>
                <c:pt idx="537">
                  <c:v>43563</c:v>
                </c:pt>
                <c:pt idx="538">
                  <c:v>43564</c:v>
                </c:pt>
                <c:pt idx="539">
                  <c:v>43565</c:v>
                </c:pt>
                <c:pt idx="540">
                  <c:v>43566</c:v>
                </c:pt>
                <c:pt idx="541">
                  <c:v>43567</c:v>
                </c:pt>
                <c:pt idx="542">
                  <c:v>43570</c:v>
                </c:pt>
                <c:pt idx="543">
                  <c:v>43571</c:v>
                </c:pt>
                <c:pt idx="544">
                  <c:v>43572</c:v>
                </c:pt>
                <c:pt idx="545">
                  <c:v>43573</c:v>
                </c:pt>
                <c:pt idx="546">
                  <c:v>43578</c:v>
                </c:pt>
                <c:pt idx="547">
                  <c:v>43579</c:v>
                </c:pt>
                <c:pt idx="548">
                  <c:v>43580</c:v>
                </c:pt>
                <c:pt idx="549">
                  <c:v>43581</c:v>
                </c:pt>
                <c:pt idx="550">
                  <c:v>43584</c:v>
                </c:pt>
                <c:pt idx="551">
                  <c:v>43585</c:v>
                </c:pt>
                <c:pt idx="552">
                  <c:v>43587</c:v>
                </c:pt>
                <c:pt idx="553">
                  <c:v>43588</c:v>
                </c:pt>
                <c:pt idx="554">
                  <c:v>43591</c:v>
                </c:pt>
                <c:pt idx="555">
                  <c:v>43592</c:v>
                </c:pt>
                <c:pt idx="556">
                  <c:v>43593</c:v>
                </c:pt>
                <c:pt idx="557">
                  <c:v>43594</c:v>
                </c:pt>
                <c:pt idx="558">
                  <c:v>43595</c:v>
                </c:pt>
                <c:pt idx="559">
                  <c:v>43598</c:v>
                </c:pt>
                <c:pt idx="560">
                  <c:v>43599</c:v>
                </c:pt>
                <c:pt idx="561">
                  <c:v>43600</c:v>
                </c:pt>
                <c:pt idx="562">
                  <c:v>43601</c:v>
                </c:pt>
                <c:pt idx="563">
                  <c:v>43602</c:v>
                </c:pt>
                <c:pt idx="564">
                  <c:v>43605</c:v>
                </c:pt>
                <c:pt idx="565">
                  <c:v>43606</c:v>
                </c:pt>
                <c:pt idx="566">
                  <c:v>43607</c:v>
                </c:pt>
                <c:pt idx="567">
                  <c:v>43608</c:v>
                </c:pt>
                <c:pt idx="568">
                  <c:v>43609</c:v>
                </c:pt>
                <c:pt idx="569">
                  <c:v>43612</c:v>
                </c:pt>
                <c:pt idx="570">
                  <c:v>43613</c:v>
                </c:pt>
                <c:pt idx="571">
                  <c:v>43614</c:v>
                </c:pt>
                <c:pt idx="572">
                  <c:v>43615</c:v>
                </c:pt>
                <c:pt idx="573">
                  <c:v>43616</c:v>
                </c:pt>
                <c:pt idx="574">
                  <c:v>43619</c:v>
                </c:pt>
                <c:pt idx="575">
                  <c:v>43620</c:v>
                </c:pt>
                <c:pt idx="576">
                  <c:v>43621</c:v>
                </c:pt>
                <c:pt idx="577">
                  <c:v>43622</c:v>
                </c:pt>
                <c:pt idx="578">
                  <c:v>43623</c:v>
                </c:pt>
                <c:pt idx="579">
                  <c:v>43626</c:v>
                </c:pt>
                <c:pt idx="580">
                  <c:v>43627</c:v>
                </c:pt>
                <c:pt idx="581">
                  <c:v>43628</c:v>
                </c:pt>
                <c:pt idx="582">
                  <c:v>43629</c:v>
                </c:pt>
                <c:pt idx="583">
                  <c:v>43630</c:v>
                </c:pt>
                <c:pt idx="584">
                  <c:v>43633</c:v>
                </c:pt>
                <c:pt idx="585">
                  <c:v>43634</c:v>
                </c:pt>
                <c:pt idx="586">
                  <c:v>43635</c:v>
                </c:pt>
                <c:pt idx="587">
                  <c:v>43636</c:v>
                </c:pt>
                <c:pt idx="588">
                  <c:v>43637</c:v>
                </c:pt>
                <c:pt idx="589">
                  <c:v>43640</c:v>
                </c:pt>
                <c:pt idx="590">
                  <c:v>43641</c:v>
                </c:pt>
                <c:pt idx="591">
                  <c:v>43642</c:v>
                </c:pt>
                <c:pt idx="592">
                  <c:v>43643</c:v>
                </c:pt>
                <c:pt idx="593">
                  <c:v>43644</c:v>
                </c:pt>
                <c:pt idx="594">
                  <c:v>43647</c:v>
                </c:pt>
                <c:pt idx="595">
                  <c:v>43648</c:v>
                </c:pt>
                <c:pt idx="596">
                  <c:v>43649</c:v>
                </c:pt>
                <c:pt idx="597">
                  <c:v>43650</c:v>
                </c:pt>
                <c:pt idx="598">
                  <c:v>43651</c:v>
                </c:pt>
                <c:pt idx="599">
                  <c:v>43654</c:v>
                </c:pt>
                <c:pt idx="600">
                  <c:v>43655</c:v>
                </c:pt>
                <c:pt idx="601">
                  <c:v>43656</c:v>
                </c:pt>
                <c:pt idx="602">
                  <c:v>43657</c:v>
                </c:pt>
                <c:pt idx="603">
                  <c:v>43658</c:v>
                </c:pt>
                <c:pt idx="604">
                  <c:v>43661</c:v>
                </c:pt>
                <c:pt idx="605">
                  <c:v>43662</c:v>
                </c:pt>
                <c:pt idx="606">
                  <c:v>43663</c:v>
                </c:pt>
                <c:pt idx="607">
                  <c:v>43664</c:v>
                </c:pt>
                <c:pt idx="608">
                  <c:v>43665</c:v>
                </c:pt>
                <c:pt idx="609">
                  <c:v>43668</c:v>
                </c:pt>
                <c:pt idx="610">
                  <c:v>43669</c:v>
                </c:pt>
                <c:pt idx="611">
                  <c:v>43670</c:v>
                </c:pt>
                <c:pt idx="612">
                  <c:v>43671</c:v>
                </c:pt>
                <c:pt idx="613">
                  <c:v>43672</c:v>
                </c:pt>
                <c:pt idx="614">
                  <c:v>43675</c:v>
                </c:pt>
                <c:pt idx="615">
                  <c:v>43676</c:v>
                </c:pt>
                <c:pt idx="616">
                  <c:v>43677</c:v>
                </c:pt>
                <c:pt idx="617">
                  <c:v>43678</c:v>
                </c:pt>
                <c:pt idx="618">
                  <c:v>43679</c:v>
                </c:pt>
                <c:pt idx="619">
                  <c:v>43682</c:v>
                </c:pt>
                <c:pt idx="620">
                  <c:v>43683</c:v>
                </c:pt>
                <c:pt idx="621">
                  <c:v>43684</c:v>
                </c:pt>
                <c:pt idx="622">
                  <c:v>43685</c:v>
                </c:pt>
                <c:pt idx="623">
                  <c:v>43686</c:v>
                </c:pt>
                <c:pt idx="624">
                  <c:v>43689</c:v>
                </c:pt>
                <c:pt idx="625">
                  <c:v>43690</c:v>
                </c:pt>
                <c:pt idx="626">
                  <c:v>43691</c:v>
                </c:pt>
                <c:pt idx="627">
                  <c:v>43692</c:v>
                </c:pt>
                <c:pt idx="628">
                  <c:v>43693</c:v>
                </c:pt>
                <c:pt idx="629">
                  <c:v>43696</c:v>
                </c:pt>
                <c:pt idx="630">
                  <c:v>43697</c:v>
                </c:pt>
                <c:pt idx="631">
                  <c:v>43698</c:v>
                </c:pt>
                <c:pt idx="632">
                  <c:v>43699</c:v>
                </c:pt>
                <c:pt idx="633">
                  <c:v>43700</c:v>
                </c:pt>
                <c:pt idx="634">
                  <c:v>43703</c:v>
                </c:pt>
                <c:pt idx="635">
                  <c:v>43704</c:v>
                </c:pt>
                <c:pt idx="636">
                  <c:v>43705</c:v>
                </c:pt>
                <c:pt idx="637">
                  <c:v>43706</c:v>
                </c:pt>
                <c:pt idx="638">
                  <c:v>43707</c:v>
                </c:pt>
                <c:pt idx="639">
                  <c:v>43710</c:v>
                </c:pt>
                <c:pt idx="640">
                  <c:v>43711</c:v>
                </c:pt>
                <c:pt idx="641">
                  <c:v>43712</c:v>
                </c:pt>
                <c:pt idx="642">
                  <c:v>43713</c:v>
                </c:pt>
                <c:pt idx="643">
                  <c:v>43714</c:v>
                </c:pt>
                <c:pt idx="644">
                  <c:v>43717</c:v>
                </c:pt>
                <c:pt idx="645">
                  <c:v>43718</c:v>
                </c:pt>
                <c:pt idx="646">
                  <c:v>43719</c:v>
                </c:pt>
                <c:pt idx="647">
                  <c:v>43720</c:v>
                </c:pt>
                <c:pt idx="648">
                  <c:v>43721</c:v>
                </c:pt>
                <c:pt idx="649">
                  <c:v>43724</c:v>
                </c:pt>
                <c:pt idx="650">
                  <c:v>43725</c:v>
                </c:pt>
                <c:pt idx="651">
                  <c:v>43726</c:v>
                </c:pt>
                <c:pt idx="652">
                  <c:v>43727</c:v>
                </c:pt>
                <c:pt idx="653">
                  <c:v>43728</c:v>
                </c:pt>
                <c:pt idx="654">
                  <c:v>43731</c:v>
                </c:pt>
                <c:pt idx="655">
                  <c:v>43732</c:v>
                </c:pt>
                <c:pt idx="656">
                  <c:v>43733</c:v>
                </c:pt>
                <c:pt idx="657">
                  <c:v>43734</c:v>
                </c:pt>
                <c:pt idx="658">
                  <c:v>43735</c:v>
                </c:pt>
                <c:pt idx="659">
                  <c:v>43738</c:v>
                </c:pt>
                <c:pt idx="660">
                  <c:v>43739</c:v>
                </c:pt>
                <c:pt idx="661">
                  <c:v>43740</c:v>
                </c:pt>
                <c:pt idx="662">
                  <c:v>43741</c:v>
                </c:pt>
                <c:pt idx="663">
                  <c:v>43742</c:v>
                </c:pt>
                <c:pt idx="664">
                  <c:v>43745</c:v>
                </c:pt>
                <c:pt idx="665">
                  <c:v>43746</c:v>
                </c:pt>
                <c:pt idx="666">
                  <c:v>43747</c:v>
                </c:pt>
                <c:pt idx="667">
                  <c:v>43748</c:v>
                </c:pt>
                <c:pt idx="668">
                  <c:v>43749</c:v>
                </c:pt>
                <c:pt idx="669">
                  <c:v>43752</c:v>
                </c:pt>
                <c:pt idx="670">
                  <c:v>43753</c:v>
                </c:pt>
                <c:pt idx="671">
                  <c:v>43754</c:v>
                </c:pt>
                <c:pt idx="672">
                  <c:v>43755</c:v>
                </c:pt>
                <c:pt idx="673">
                  <c:v>43756</c:v>
                </c:pt>
                <c:pt idx="674">
                  <c:v>43759</c:v>
                </c:pt>
                <c:pt idx="675">
                  <c:v>43760</c:v>
                </c:pt>
                <c:pt idx="676">
                  <c:v>43761</c:v>
                </c:pt>
                <c:pt idx="677">
                  <c:v>43762</c:v>
                </c:pt>
                <c:pt idx="678">
                  <c:v>43763</c:v>
                </c:pt>
                <c:pt idx="679">
                  <c:v>43766</c:v>
                </c:pt>
                <c:pt idx="680">
                  <c:v>43767</c:v>
                </c:pt>
                <c:pt idx="681">
                  <c:v>43768</c:v>
                </c:pt>
                <c:pt idx="682">
                  <c:v>43769</c:v>
                </c:pt>
                <c:pt idx="683">
                  <c:v>43770</c:v>
                </c:pt>
                <c:pt idx="684">
                  <c:v>43773</c:v>
                </c:pt>
                <c:pt idx="685">
                  <c:v>43774</c:v>
                </c:pt>
                <c:pt idx="686">
                  <c:v>43775</c:v>
                </c:pt>
                <c:pt idx="687">
                  <c:v>43776</c:v>
                </c:pt>
                <c:pt idx="688">
                  <c:v>43777</c:v>
                </c:pt>
                <c:pt idx="689">
                  <c:v>43780</c:v>
                </c:pt>
                <c:pt idx="690">
                  <c:v>43781</c:v>
                </c:pt>
                <c:pt idx="691">
                  <c:v>43782</c:v>
                </c:pt>
                <c:pt idx="692">
                  <c:v>43783</c:v>
                </c:pt>
                <c:pt idx="693">
                  <c:v>43784</c:v>
                </c:pt>
                <c:pt idx="694">
                  <c:v>43787</c:v>
                </c:pt>
                <c:pt idx="695">
                  <c:v>43788</c:v>
                </c:pt>
                <c:pt idx="696">
                  <c:v>43789</c:v>
                </c:pt>
                <c:pt idx="697">
                  <c:v>43790</c:v>
                </c:pt>
                <c:pt idx="698">
                  <c:v>43791</c:v>
                </c:pt>
                <c:pt idx="699">
                  <c:v>43794</c:v>
                </c:pt>
                <c:pt idx="700">
                  <c:v>43795</c:v>
                </c:pt>
                <c:pt idx="701">
                  <c:v>43796</c:v>
                </c:pt>
                <c:pt idx="702">
                  <c:v>43797</c:v>
                </c:pt>
                <c:pt idx="703">
                  <c:v>43798</c:v>
                </c:pt>
                <c:pt idx="704">
                  <c:v>43801</c:v>
                </c:pt>
                <c:pt idx="705">
                  <c:v>43802</c:v>
                </c:pt>
                <c:pt idx="706">
                  <c:v>43803</c:v>
                </c:pt>
                <c:pt idx="707">
                  <c:v>43804</c:v>
                </c:pt>
                <c:pt idx="708">
                  <c:v>43805</c:v>
                </c:pt>
                <c:pt idx="709">
                  <c:v>43808</c:v>
                </c:pt>
                <c:pt idx="710">
                  <c:v>43809</c:v>
                </c:pt>
                <c:pt idx="711">
                  <c:v>43810</c:v>
                </c:pt>
                <c:pt idx="712">
                  <c:v>43811</c:v>
                </c:pt>
                <c:pt idx="713">
                  <c:v>43812</c:v>
                </c:pt>
                <c:pt idx="714">
                  <c:v>43815</c:v>
                </c:pt>
                <c:pt idx="715">
                  <c:v>43816</c:v>
                </c:pt>
                <c:pt idx="716">
                  <c:v>43817</c:v>
                </c:pt>
                <c:pt idx="717">
                  <c:v>43818</c:v>
                </c:pt>
                <c:pt idx="718">
                  <c:v>43819</c:v>
                </c:pt>
                <c:pt idx="719">
                  <c:v>43822</c:v>
                </c:pt>
                <c:pt idx="720">
                  <c:v>43823</c:v>
                </c:pt>
                <c:pt idx="721">
                  <c:v>43826</c:v>
                </c:pt>
                <c:pt idx="722">
                  <c:v>43829</c:v>
                </c:pt>
                <c:pt idx="723">
                  <c:v>43830</c:v>
                </c:pt>
                <c:pt idx="724">
                  <c:v>43832</c:v>
                </c:pt>
                <c:pt idx="725">
                  <c:v>43833</c:v>
                </c:pt>
                <c:pt idx="726">
                  <c:v>43836</c:v>
                </c:pt>
                <c:pt idx="727">
                  <c:v>43837</c:v>
                </c:pt>
                <c:pt idx="728">
                  <c:v>43838</c:v>
                </c:pt>
                <c:pt idx="729">
                  <c:v>43839</c:v>
                </c:pt>
                <c:pt idx="730">
                  <c:v>43840</c:v>
                </c:pt>
                <c:pt idx="731">
                  <c:v>43843</c:v>
                </c:pt>
                <c:pt idx="732">
                  <c:v>43844</c:v>
                </c:pt>
                <c:pt idx="733">
                  <c:v>43845</c:v>
                </c:pt>
                <c:pt idx="734">
                  <c:v>43846</c:v>
                </c:pt>
                <c:pt idx="735">
                  <c:v>43847</c:v>
                </c:pt>
                <c:pt idx="736">
                  <c:v>43850</c:v>
                </c:pt>
                <c:pt idx="737">
                  <c:v>43851</c:v>
                </c:pt>
                <c:pt idx="738">
                  <c:v>43852</c:v>
                </c:pt>
                <c:pt idx="739">
                  <c:v>43853</c:v>
                </c:pt>
                <c:pt idx="740">
                  <c:v>43854</c:v>
                </c:pt>
                <c:pt idx="741">
                  <c:v>43857</c:v>
                </c:pt>
                <c:pt idx="742">
                  <c:v>43858</c:v>
                </c:pt>
                <c:pt idx="743">
                  <c:v>43859</c:v>
                </c:pt>
                <c:pt idx="744">
                  <c:v>43860</c:v>
                </c:pt>
                <c:pt idx="745">
                  <c:v>43861</c:v>
                </c:pt>
                <c:pt idx="746">
                  <c:v>43864</c:v>
                </c:pt>
                <c:pt idx="747">
                  <c:v>43865</c:v>
                </c:pt>
                <c:pt idx="748">
                  <c:v>43866</c:v>
                </c:pt>
                <c:pt idx="749">
                  <c:v>43867</c:v>
                </c:pt>
                <c:pt idx="750">
                  <c:v>43868</c:v>
                </c:pt>
                <c:pt idx="751">
                  <c:v>43871</c:v>
                </c:pt>
                <c:pt idx="752">
                  <c:v>43872</c:v>
                </c:pt>
                <c:pt idx="753">
                  <c:v>43873</c:v>
                </c:pt>
                <c:pt idx="754">
                  <c:v>43874</c:v>
                </c:pt>
                <c:pt idx="755">
                  <c:v>43875</c:v>
                </c:pt>
                <c:pt idx="756">
                  <c:v>43878</c:v>
                </c:pt>
                <c:pt idx="757">
                  <c:v>43879</c:v>
                </c:pt>
                <c:pt idx="758">
                  <c:v>43880</c:v>
                </c:pt>
                <c:pt idx="759">
                  <c:v>43881</c:v>
                </c:pt>
                <c:pt idx="760">
                  <c:v>43882</c:v>
                </c:pt>
                <c:pt idx="761">
                  <c:v>43885</c:v>
                </c:pt>
                <c:pt idx="762">
                  <c:v>43886</c:v>
                </c:pt>
                <c:pt idx="763">
                  <c:v>43887</c:v>
                </c:pt>
                <c:pt idx="764">
                  <c:v>43888</c:v>
                </c:pt>
                <c:pt idx="765">
                  <c:v>43889</c:v>
                </c:pt>
                <c:pt idx="766">
                  <c:v>43892</c:v>
                </c:pt>
                <c:pt idx="767">
                  <c:v>43893</c:v>
                </c:pt>
                <c:pt idx="768">
                  <c:v>43894</c:v>
                </c:pt>
                <c:pt idx="769">
                  <c:v>43895</c:v>
                </c:pt>
                <c:pt idx="770">
                  <c:v>43896</c:v>
                </c:pt>
                <c:pt idx="771">
                  <c:v>43899</c:v>
                </c:pt>
                <c:pt idx="772">
                  <c:v>43900</c:v>
                </c:pt>
                <c:pt idx="773">
                  <c:v>43901</c:v>
                </c:pt>
                <c:pt idx="774">
                  <c:v>43902</c:v>
                </c:pt>
                <c:pt idx="775">
                  <c:v>43903</c:v>
                </c:pt>
                <c:pt idx="776">
                  <c:v>43906</c:v>
                </c:pt>
                <c:pt idx="777">
                  <c:v>43907</c:v>
                </c:pt>
                <c:pt idx="778">
                  <c:v>43908</c:v>
                </c:pt>
                <c:pt idx="779">
                  <c:v>43909</c:v>
                </c:pt>
                <c:pt idx="780">
                  <c:v>43910</c:v>
                </c:pt>
                <c:pt idx="781">
                  <c:v>43913</c:v>
                </c:pt>
                <c:pt idx="782">
                  <c:v>43914</c:v>
                </c:pt>
                <c:pt idx="783">
                  <c:v>43915</c:v>
                </c:pt>
                <c:pt idx="784">
                  <c:v>43916</c:v>
                </c:pt>
                <c:pt idx="785">
                  <c:v>43917</c:v>
                </c:pt>
                <c:pt idx="786">
                  <c:v>43920</c:v>
                </c:pt>
                <c:pt idx="787">
                  <c:v>43921</c:v>
                </c:pt>
                <c:pt idx="788">
                  <c:v>43922</c:v>
                </c:pt>
                <c:pt idx="789">
                  <c:v>43923</c:v>
                </c:pt>
                <c:pt idx="790">
                  <c:v>43924</c:v>
                </c:pt>
                <c:pt idx="791">
                  <c:v>43927</c:v>
                </c:pt>
                <c:pt idx="792">
                  <c:v>43928</c:v>
                </c:pt>
                <c:pt idx="793">
                  <c:v>43929</c:v>
                </c:pt>
                <c:pt idx="794">
                  <c:v>43930</c:v>
                </c:pt>
                <c:pt idx="795">
                  <c:v>43935</c:v>
                </c:pt>
                <c:pt idx="796">
                  <c:v>43936</c:v>
                </c:pt>
                <c:pt idx="797">
                  <c:v>43937</c:v>
                </c:pt>
                <c:pt idx="798">
                  <c:v>43938</c:v>
                </c:pt>
                <c:pt idx="799">
                  <c:v>43941</c:v>
                </c:pt>
                <c:pt idx="800">
                  <c:v>43942</c:v>
                </c:pt>
                <c:pt idx="801">
                  <c:v>43943</c:v>
                </c:pt>
                <c:pt idx="802">
                  <c:v>43944</c:v>
                </c:pt>
                <c:pt idx="803">
                  <c:v>43945</c:v>
                </c:pt>
                <c:pt idx="804">
                  <c:v>43948</c:v>
                </c:pt>
                <c:pt idx="805">
                  <c:v>43949</c:v>
                </c:pt>
                <c:pt idx="806">
                  <c:v>43950</c:v>
                </c:pt>
                <c:pt idx="807">
                  <c:v>43951</c:v>
                </c:pt>
                <c:pt idx="808">
                  <c:v>43955</c:v>
                </c:pt>
                <c:pt idx="809">
                  <c:v>43956</c:v>
                </c:pt>
                <c:pt idx="810">
                  <c:v>43957</c:v>
                </c:pt>
                <c:pt idx="811">
                  <c:v>43958</c:v>
                </c:pt>
                <c:pt idx="812">
                  <c:v>43959</c:v>
                </c:pt>
                <c:pt idx="813">
                  <c:v>43962</c:v>
                </c:pt>
                <c:pt idx="814">
                  <c:v>43963</c:v>
                </c:pt>
                <c:pt idx="815">
                  <c:v>43964</c:v>
                </c:pt>
                <c:pt idx="816">
                  <c:v>43965</c:v>
                </c:pt>
                <c:pt idx="817">
                  <c:v>43966</c:v>
                </c:pt>
                <c:pt idx="818">
                  <c:v>43969</c:v>
                </c:pt>
                <c:pt idx="819">
                  <c:v>43970</c:v>
                </c:pt>
                <c:pt idx="820">
                  <c:v>43971</c:v>
                </c:pt>
                <c:pt idx="821">
                  <c:v>43972</c:v>
                </c:pt>
                <c:pt idx="822">
                  <c:v>43973</c:v>
                </c:pt>
                <c:pt idx="823">
                  <c:v>43976</c:v>
                </c:pt>
                <c:pt idx="824">
                  <c:v>43977</c:v>
                </c:pt>
                <c:pt idx="825">
                  <c:v>43978</c:v>
                </c:pt>
                <c:pt idx="826">
                  <c:v>43979</c:v>
                </c:pt>
                <c:pt idx="827">
                  <c:v>43980</c:v>
                </c:pt>
                <c:pt idx="828">
                  <c:v>43983</c:v>
                </c:pt>
                <c:pt idx="829">
                  <c:v>43984</c:v>
                </c:pt>
                <c:pt idx="830">
                  <c:v>43985</c:v>
                </c:pt>
                <c:pt idx="831">
                  <c:v>43986</c:v>
                </c:pt>
                <c:pt idx="832">
                  <c:v>43987</c:v>
                </c:pt>
                <c:pt idx="833">
                  <c:v>43990</c:v>
                </c:pt>
                <c:pt idx="834">
                  <c:v>43991</c:v>
                </c:pt>
                <c:pt idx="835">
                  <c:v>43992</c:v>
                </c:pt>
                <c:pt idx="836">
                  <c:v>43993</c:v>
                </c:pt>
                <c:pt idx="837">
                  <c:v>43994</c:v>
                </c:pt>
                <c:pt idx="838">
                  <c:v>43997</c:v>
                </c:pt>
                <c:pt idx="839">
                  <c:v>43998</c:v>
                </c:pt>
                <c:pt idx="840">
                  <c:v>43999</c:v>
                </c:pt>
                <c:pt idx="841">
                  <c:v>44000</c:v>
                </c:pt>
                <c:pt idx="842">
                  <c:v>44001</c:v>
                </c:pt>
                <c:pt idx="843">
                  <c:v>44004</c:v>
                </c:pt>
                <c:pt idx="844">
                  <c:v>44005</c:v>
                </c:pt>
                <c:pt idx="845">
                  <c:v>44006</c:v>
                </c:pt>
                <c:pt idx="846">
                  <c:v>44007</c:v>
                </c:pt>
                <c:pt idx="847">
                  <c:v>44008</c:v>
                </c:pt>
                <c:pt idx="848">
                  <c:v>44011</c:v>
                </c:pt>
                <c:pt idx="849">
                  <c:v>44012</c:v>
                </c:pt>
                <c:pt idx="850">
                  <c:v>44013</c:v>
                </c:pt>
                <c:pt idx="851">
                  <c:v>44014</c:v>
                </c:pt>
                <c:pt idx="852">
                  <c:v>44015</c:v>
                </c:pt>
                <c:pt idx="853">
                  <c:v>44018</c:v>
                </c:pt>
                <c:pt idx="854">
                  <c:v>44019</c:v>
                </c:pt>
                <c:pt idx="855">
                  <c:v>44020</c:v>
                </c:pt>
                <c:pt idx="856">
                  <c:v>44021</c:v>
                </c:pt>
                <c:pt idx="857">
                  <c:v>44022</c:v>
                </c:pt>
                <c:pt idx="858">
                  <c:v>44025</c:v>
                </c:pt>
                <c:pt idx="859">
                  <c:v>44026</c:v>
                </c:pt>
                <c:pt idx="860">
                  <c:v>44027</c:v>
                </c:pt>
                <c:pt idx="861">
                  <c:v>44028</c:v>
                </c:pt>
                <c:pt idx="862">
                  <c:v>44029</c:v>
                </c:pt>
                <c:pt idx="863">
                  <c:v>44032</c:v>
                </c:pt>
                <c:pt idx="864">
                  <c:v>44033</c:v>
                </c:pt>
                <c:pt idx="865">
                  <c:v>44034</c:v>
                </c:pt>
                <c:pt idx="866">
                  <c:v>44035</c:v>
                </c:pt>
                <c:pt idx="867">
                  <c:v>44036</c:v>
                </c:pt>
                <c:pt idx="868">
                  <c:v>44039</c:v>
                </c:pt>
                <c:pt idx="869">
                  <c:v>44040</c:v>
                </c:pt>
                <c:pt idx="870">
                  <c:v>44041</c:v>
                </c:pt>
                <c:pt idx="871">
                  <c:v>44042</c:v>
                </c:pt>
                <c:pt idx="872">
                  <c:v>44043</c:v>
                </c:pt>
                <c:pt idx="873">
                  <c:v>44046</c:v>
                </c:pt>
                <c:pt idx="874">
                  <c:v>44047</c:v>
                </c:pt>
                <c:pt idx="875">
                  <c:v>44048</c:v>
                </c:pt>
                <c:pt idx="876">
                  <c:v>44049</c:v>
                </c:pt>
                <c:pt idx="877">
                  <c:v>44050</c:v>
                </c:pt>
                <c:pt idx="878">
                  <c:v>44053</c:v>
                </c:pt>
                <c:pt idx="879">
                  <c:v>44054</c:v>
                </c:pt>
                <c:pt idx="880">
                  <c:v>44055</c:v>
                </c:pt>
                <c:pt idx="881">
                  <c:v>44056</c:v>
                </c:pt>
                <c:pt idx="882">
                  <c:v>44057</c:v>
                </c:pt>
                <c:pt idx="883">
                  <c:v>44060</c:v>
                </c:pt>
                <c:pt idx="884">
                  <c:v>44061</c:v>
                </c:pt>
                <c:pt idx="885">
                  <c:v>44062</c:v>
                </c:pt>
                <c:pt idx="886">
                  <c:v>44063</c:v>
                </c:pt>
                <c:pt idx="887">
                  <c:v>44064</c:v>
                </c:pt>
                <c:pt idx="888">
                  <c:v>44067</c:v>
                </c:pt>
                <c:pt idx="889">
                  <c:v>44068</c:v>
                </c:pt>
                <c:pt idx="890">
                  <c:v>44069</c:v>
                </c:pt>
                <c:pt idx="891">
                  <c:v>44070</c:v>
                </c:pt>
                <c:pt idx="892">
                  <c:v>44071</c:v>
                </c:pt>
                <c:pt idx="893">
                  <c:v>44074</c:v>
                </c:pt>
                <c:pt idx="894">
                  <c:v>44075</c:v>
                </c:pt>
                <c:pt idx="895">
                  <c:v>44076</c:v>
                </c:pt>
                <c:pt idx="896">
                  <c:v>44077</c:v>
                </c:pt>
                <c:pt idx="897">
                  <c:v>44078</c:v>
                </c:pt>
                <c:pt idx="898">
                  <c:v>44081</c:v>
                </c:pt>
                <c:pt idx="899">
                  <c:v>44082</c:v>
                </c:pt>
                <c:pt idx="900">
                  <c:v>44083</c:v>
                </c:pt>
                <c:pt idx="901">
                  <c:v>44084</c:v>
                </c:pt>
                <c:pt idx="902">
                  <c:v>44085</c:v>
                </c:pt>
                <c:pt idx="903">
                  <c:v>44088</c:v>
                </c:pt>
                <c:pt idx="904">
                  <c:v>44089</c:v>
                </c:pt>
                <c:pt idx="905">
                  <c:v>44090</c:v>
                </c:pt>
                <c:pt idx="906">
                  <c:v>44091</c:v>
                </c:pt>
                <c:pt idx="907">
                  <c:v>44092</c:v>
                </c:pt>
                <c:pt idx="908">
                  <c:v>44095</c:v>
                </c:pt>
                <c:pt idx="909">
                  <c:v>44096</c:v>
                </c:pt>
                <c:pt idx="910">
                  <c:v>44097</c:v>
                </c:pt>
                <c:pt idx="911">
                  <c:v>44098</c:v>
                </c:pt>
                <c:pt idx="912">
                  <c:v>44099</c:v>
                </c:pt>
                <c:pt idx="913">
                  <c:v>44102</c:v>
                </c:pt>
                <c:pt idx="914">
                  <c:v>44103</c:v>
                </c:pt>
                <c:pt idx="915">
                  <c:v>44104</c:v>
                </c:pt>
                <c:pt idx="916">
                  <c:v>44105</c:v>
                </c:pt>
                <c:pt idx="917">
                  <c:v>44106</c:v>
                </c:pt>
                <c:pt idx="918">
                  <c:v>44109</c:v>
                </c:pt>
                <c:pt idx="919">
                  <c:v>44110</c:v>
                </c:pt>
                <c:pt idx="920">
                  <c:v>44111</c:v>
                </c:pt>
                <c:pt idx="921">
                  <c:v>44112</c:v>
                </c:pt>
                <c:pt idx="922">
                  <c:v>44113</c:v>
                </c:pt>
                <c:pt idx="923">
                  <c:v>44116</c:v>
                </c:pt>
                <c:pt idx="924">
                  <c:v>44117</c:v>
                </c:pt>
                <c:pt idx="925">
                  <c:v>44118</c:v>
                </c:pt>
                <c:pt idx="926">
                  <c:v>44119</c:v>
                </c:pt>
                <c:pt idx="927">
                  <c:v>44120</c:v>
                </c:pt>
                <c:pt idx="928">
                  <c:v>44123</c:v>
                </c:pt>
                <c:pt idx="929">
                  <c:v>44124</c:v>
                </c:pt>
                <c:pt idx="930">
                  <c:v>44125</c:v>
                </c:pt>
                <c:pt idx="931">
                  <c:v>44126</c:v>
                </c:pt>
                <c:pt idx="932">
                  <c:v>44127</c:v>
                </c:pt>
                <c:pt idx="933">
                  <c:v>44130</c:v>
                </c:pt>
                <c:pt idx="934">
                  <c:v>44131</c:v>
                </c:pt>
                <c:pt idx="935">
                  <c:v>44132</c:v>
                </c:pt>
                <c:pt idx="936">
                  <c:v>44133</c:v>
                </c:pt>
                <c:pt idx="937">
                  <c:v>44134</c:v>
                </c:pt>
                <c:pt idx="938">
                  <c:v>44137</c:v>
                </c:pt>
                <c:pt idx="939">
                  <c:v>44138</c:v>
                </c:pt>
                <c:pt idx="940">
                  <c:v>44139</c:v>
                </c:pt>
                <c:pt idx="941">
                  <c:v>44140</c:v>
                </c:pt>
                <c:pt idx="942">
                  <c:v>44141</c:v>
                </c:pt>
                <c:pt idx="943">
                  <c:v>44144</c:v>
                </c:pt>
                <c:pt idx="944">
                  <c:v>44145</c:v>
                </c:pt>
                <c:pt idx="945">
                  <c:v>44146</c:v>
                </c:pt>
                <c:pt idx="946">
                  <c:v>44147</c:v>
                </c:pt>
                <c:pt idx="947">
                  <c:v>44148</c:v>
                </c:pt>
                <c:pt idx="948">
                  <c:v>44151</c:v>
                </c:pt>
                <c:pt idx="949">
                  <c:v>44152</c:v>
                </c:pt>
                <c:pt idx="950">
                  <c:v>44153</c:v>
                </c:pt>
                <c:pt idx="951">
                  <c:v>44154</c:v>
                </c:pt>
                <c:pt idx="952">
                  <c:v>44155</c:v>
                </c:pt>
                <c:pt idx="953">
                  <c:v>44158</c:v>
                </c:pt>
                <c:pt idx="954">
                  <c:v>44159</c:v>
                </c:pt>
                <c:pt idx="955">
                  <c:v>44160</c:v>
                </c:pt>
                <c:pt idx="956">
                  <c:v>44161</c:v>
                </c:pt>
                <c:pt idx="957">
                  <c:v>44162</c:v>
                </c:pt>
                <c:pt idx="958">
                  <c:v>44165</c:v>
                </c:pt>
                <c:pt idx="959">
                  <c:v>44166</c:v>
                </c:pt>
                <c:pt idx="960">
                  <c:v>44167</c:v>
                </c:pt>
                <c:pt idx="961">
                  <c:v>44168</c:v>
                </c:pt>
                <c:pt idx="962">
                  <c:v>44169</c:v>
                </c:pt>
                <c:pt idx="963">
                  <c:v>44172</c:v>
                </c:pt>
                <c:pt idx="964">
                  <c:v>44173</c:v>
                </c:pt>
                <c:pt idx="965">
                  <c:v>44174</c:v>
                </c:pt>
                <c:pt idx="966">
                  <c:v>44175</c:v>
                </c:pt>
                <c:pt idx="967">
                  <c:v>44176</c:v>
                </c:pt>
                <c:pt idx="968">
                  <c:v>44179</c:v>
                </c:pt>
                <c:pt idx="969">
                  <c:v>44180</c:v>
                </c:pt>
                <c:pt idx="970">
                  <c:v>44181</c:v>
                </c:pt>
                <c:pt idx="971">
                  <c:v>44182</c:v>
                </c:pt>
                <c:pt idx="972">
                  <c:v>44183</c:v>
                </c:pt>
                <c:pt idx="973">
                  <c:v>44186</c:v>
                </c:pt>
                <c:pt idx="974">
                  <c:v>44187</c:v>
                </c:pt>
                <c:pt idx="975">
                  <c:v>44188</c:v>
                </c:pt>
                <c:pt idx="976">
                  <c:v>44189</c:v>
                </c:pt>
                <c:pt idx="977">
                  <c:v>44193</c:v>
                </c:pt>
                <c:pt idx="978">
                  <c:v>44194</c:v>
                </c:pt>
                <c:pt idx="979">
                  <c:v>44195</c:v>
                </c:pt>
                <c:pt idx="980">
                  <c:v>44196</c:v>
                </c:pt>
                <c:pt idx="981">
                  <c:v>44200</c:v>
                </c:pt>
                <c:pt idx="982">
                  <c:v>44201</c:v>
                </c:pt>
                <c:pt idx="983">
                  <c:v>44202</c:v>
                </c:pt>
                <c:pt idx="984">
                  <c:v>44203</c:v>
                </c:pt>
                <c:pt idx="985">
                  <c:v>44204</c:v>
                </c:pt>
                <c:pt idx="986">
                  <c:v>44207</c:v>
                </c:pt>
                <c:pt idx="987">
                  <c:v>44208</c:v>
                </c:pt>
                <c:pt idx="988">
                  <c:v>44209</c:v>
                </c:pt>
                <c:pt idx="989">
                  <c:v>44210</c:v>
                </c:pt>
                <c:pt idx="990">
                  <c:v>44211</c:v>
                </c:pt>
                <c:pt idx="991">
                  <c:v>44214</c:v>
                </c:pt>
                <c:pt idx="992">
                  <c:v>44215</c:v>
                </c:pt>
                <c:pt idx="993">
                  <c:v>44216</c:v>
                </c:pt>
                <c:pt idx="994">
                  <c:v>44217</c:v>
                </c:pt>
                <c:pt idx="995">
                  <c:v>44218</c:v>
                </c:pt>
                <c:pt idx="996">
                  <c:v>44221</c:v>
                </c:pt>
                <c:pt idx="997">
                  <c:v>44222</c:v>
                </c:pt>
                <c:pt idx="998">
                  <c:v>44223</c:v>
                </c:pt>
                <c:pt idx="999">
                  <c:v>44224</c:v>
                </c:pt>
                <c:pt idx="1000">
                  <c:v>44225</c:v>
                </c:pt>
              </c:numCache>
            </c:numRef>
          </c:cat>
          <c:val>
            <c:numRef>
              <c:f>'Estimation GARCH model'!$C$4:$C$1004</c:f>
              <c:numCache>
                <c:formatCode>0.00000</c:formatCode>
                <c:ptCount val="1001"/>
                <c:pt idx="1">
                  <c:v>2.1045243334157516E-2</c:v>
                </c:pt>
                <c:pt idx="2">
                  <c:v>5.9863509801911293E-4</c:v>
                </c:pt>
                <c:pt idx="3">
                  <c:v>6.3117126457117381E-3</c:v>
                </c:pt>
                <c:pt idx="4">
                  <c:v>-4.5924615650279332E-3</c:v>
                </c:pt>
                <c:pt idx="5">
                  <c:v>-3.4572172833249445E-3</c:v>
                </c:pt>
                <c:pt idx="6">
                  <c:v>1.1059495459132328E-3</c:v>
                </c:pt>
                <c:pt idx="7">
                  <c:v>4.2394659558730964E-3</c:v>
                </c:pt>
                <c:pt idx="8">
                  <c:v>2.3707788511439861E-3</c:v>
                </c:pt>
                <c:pt idx="9">
                  <c:v>1.2577351784706621E-3</c:v>
                </c:pt>
                <c:pt idx="10">
                  <c:v>-5.0684717784001774E-3</c:v>
                </c:pt>
                <c:pt idx="11">
                  <c:v>2.2556550175952235E-3</c:v>
                </c:pt>
                <c:pt idx="12">
                  <c:v>5.5962320803461616E-3</c:v>
                </c:pt>
                <c:pt idx="13">
                  <c:v>3.16360446847077E-3</c:v>
                </c:pt>
                <c:pt idx="14">
                  <c:v>-3.3961547282093819E-3</c:v>
                </c:pt>
                <c:pt idx="15">
                  <c:v>-1.9412747592178236E-3</c:v>
                </c:pt>
                <c:pt idx="16">
                  <c:v>-1.54524515646123E-3</c:v>
                </c:pt>
                <c:pt idx="17">
                  <c:v>7.6199910933792848E-3</c:v>
                </c:pt>
                <c:pt idx="18">
                  <c:v>-2.3565329066811682E-3</c:v>
                </c:pt>
                <c:pt idx="19">
                  <c:v>-6.9105659696942995E-4</c:v>
                </c:pt>
                <c:pt idx="20">
                  <c:v>5.7340148224915731E-3</c:v>
                </c:pt>
                <c:pt idx="21">
                  <c:v>4.5261470249695641E-3</c:v>
                </c:pt>
                <c:pt idx="22">
                  <c:v>4.0639051657725299E-3</c:v>
                </c:pt>
                <c:pt idx="23">
                  <c:v>6.4581440171081004E-3</c:v>
                </c:pt>
                <c:pt idx="24">
                  <c:v>-7.1448589991814984E-3</c:v>
                </c:pt>
                <c:pt idx="25">
                  <c:v>2.99252769576445E-3</c:v>
                </c:pt>
                <c:pt idx="26">
                  <c:v>-1.8191626586348028E-3</c:v>
                </c:pt>
                <c:pt idx="27">
                  <c:v>5.8112164400955521E-3</c:v>
                </c:pt>
                <c:pt idx="28">
                  <c:v>2.7023345308034115E-3</c:v>
                </c:pt>
                <c:pt idx="29">
                  <c:v>-5.4192938194504575E-3</c:v>
                </c:pt>
                <c:pt idx="30">
                  <c:v>-1.0945445939880909E-3</c:v>
                </c:pt>
                <c:pt idx="31">
                  <c:v>-1.4700521381216152E-4</c:v>
                </c:pt>
                <c:pt idx="32">
                  <c:v>-5.8829873901894026E-3</c:v>
                </c:pt>
                <c:pt idx="33">
                  <c:v>-1.5943305483535317E-2</c:v>
                </c:pt>
                <c:pt idx="34">
                  <c:v>2.7012634637543346E-3</c:v>
                </c:pt>
                <c:pt idx="35">
                  <c:v>1.4824975827332682E-2</c:v>
                </c:pt>
                <c:pt idx="36">
                  <c:v>-3.6845789754456552E-3</c:v>
                </c:pt>
                <c:pt idx="37">
                  <c:v>4.1439337231050116E-2</c:v>
                </c:pt>
                <c:pt idx="38">
                  <c:v>1.7138056372921543E-3</c:v>
                </c:pt>
                <c:pt idx="39">
                  <c:v>1.8947001867567891E-3</c:v>
                </c:pt>
                <c:pt idx="40">
                  <c:v>-3.0597684436848359E-3</c:v>
                </c:pt>
                <c:pt idx="41">
                  <c:v>-8.2897676998879314E-4</c:v>
                </c:pt>
                <c:pt idx="42">
                  <c:v>6.990225304805771E-3</c:v>
                </c:pt>
                <c:pt idx="43">
                  <c:v>-5.938561424918249E-4</c:v>
                </c:pt>
                <c:pt idx="44">
                  <c:v>1.3472914921712893E-2</c:v>
                </c:pt>
                <c:pt idx="45">
                  <c:v>1.1164425132589266E-2</c:v>
                </c:pt>
                <c:pt idx="46">
                  <c:v>-9.102736891993958E-3</c:v>
                </c:pt>
                <c:pt idx="47">
                  <c:v>2.797642641016443E-3</c:v>
                </c:pt>
                <c:pt idx="48">
                  <c:v>4.5390710765887848E-4</c:v>
                </c:pt>
                <c:pt idx="49">
                  <c:v>-3.1552940162608355E-3</c:v>
                </c:pt>
                <c:pt idx="50">
                  <c:v>4.086621574901546E-3</c:v>
                </c:pt>
                <c:pt idx="51">
                  <c:v>2.2162903479971429E-3</c:v>
                </c:pt>
                <c:pt idx="52">
                  <c:v>-2.0858353092649763E-3</c:v>
                </c:pt>
                <c:pt idx="53">
                  <c:v>-1.6316745787343646E-2</c:v>
                </c:pt>
                <c:pt idx="54">
                  <c:v>-5.2953626860532208E-3</c:v>
                </c:pt>
                <c:pt idx="55">
                  <c:v>6.5541950404054538E-3</c:v>
                </c:pt>
                <c:pt idx="56">
                  <c:v>-2.8548174967652949E-4</c:v>
                </c:pt>
                <c:pt idx="57">
                  <c:v>4.7493600373623738E-3</c:v>
                </c:pt>
                <c:pt idx="58">
                  <c:v>-1.2752632309165708E-3</c:v>
                </c:pt>
                <c:pt idx="59">
                  <c:v>-7.8251676958830283E-4</c:v>
                </c:pt>
                <c:pt idx="60">
                  <c:v>-9.7433651005392985E-5</c:v>
                </c:pt>
                <c:pt idx="61">
                  <c:v>-7.8137590186925544E-4</c:v>
                </c:pt>
                <c:pt idx="62">
                  <c:v>-4.9752315400416434E-3</c:v>
                </c:pt>
                <c:pt idx="63">
                  <c:v>-4.2047324787086258E-3</c:v>
                </c:pt>
                <c:pt idx="64">
                  <c:v>6.6318117990704153E-3</c:v>
                </c:pt>
                <c:pt idx="65">
                  <c:v>4.6515828887340894E-3</c:v>
                </c:pt>
                <c:pt idx="66">
                  <c:v>-6.6474438538308596E-3</c:v>
                </c:pt>
                <c:pt idx="67">
                  <c:v>-7.2853659367290782E-3</c:v>
                </c:pt>
                <c:pt idx="68">
                  <c:v>-7.003749794884138E-4</c:v>
                </c:pt>
                <c:pt idx="69">
                  <c:v>-2.4490432162655536E-4</c:v>
                </c:pt>
                <c:pt idx="70">
                  <c:v>6.7378625258992493E-3</c:v>
                </c:pt>
                <c:pt idx="71">
                  <c:v>-1.1155349525739733E-2</c:v>
                </c:pt>
                <c:pt idx="72">
                  <c:v>4.0358796680520738E-3</c:v>
                </c:pt>
                <c:pt idx="73">
                  <c:v>-3.5064815402286618E-3</c:v>
                </c:pt>
                <c:pt idx="74">
                  <c:v>-5.0369435609245389E-3</c:v>
                </c:pt>
                <c:pt idx="75">
                  <c:v>8.8999894652166678E-3</c:v>
                </c:pt>
                <c:pt idx="76">
                  <c:v>9.0076692173836296E-3</c:v>
                </c:pt>
                <c:pt idx="77">
                  <c:v>-3.2143122418284219E-3</c:v>
                </c:pt>
                <c:pt idx="78">
                  <c:v>-3.6629048688456285E-3</c:v>
                </c:pt>
                <c:pt idx="79">
                  <c:v>1.4543102426327705E-3</c:v>
                </c:pt>
                <c:pt idx="80">
                  <c:v>-2.9932351381389134E-3</c:v>
                </c:pt>
                <c:pt idx="81">
                  <c:v>5.6265110445067367E-3</c:v>
                </c:pt>
                <c:pt idx="82">
                  <c:v>-7.0188211301515447E-3</c:v>
                </c:pt>
                <c:pt idx="83">
                  <c:v>-1.080172958431051E-3</c:v>
                </c:pt>
                <c:pt idx="84">
                  <c:v>-1.8761028353591541E-2</c:v>
                </c:pt>
                <c:pt idx="85">
                  <c:v>-6.5323312075880732E-3</c:v>
                </c:pt>
                <c:pt idx="86">
                  <c:v>1.4654310837787506E-2</c:v>
                </c:pt>
                <c:pt idx="87">
                  <c:v>-4.0072044179538576E-3</c:v>
                </c:pt>
                <c:pt idx="88">
                  <c:v>1.0048882294302931E-3</c:v>
                </c:pt>
                <c:pt idx="89">
                  <c:v>-5.3474248520206449E-3</c:v>
                </c:pt>
                <c:pt idx="90">
                  <c:v>-1.4051211353353907E-3</c:v>
                </c:pt>
                <c:pt idx="91">
                  <c:v>3.9804360562261196E-3</c:v>
                </c:pt>
                <c:pt idx="92">
                  <c:v>-4.847422262469623E-3</c:v>
                </c:pt>
                <c:pt idx="93">
                  <c:v>1.585997421424002E-2</c:v>
                </c:pt>
                <c:pt idx="94">
                  <c:v>2.5411123999805928E-3</c:v>
                </c:pt>
                <c:pt idx="95">
                  <c:v>-1.716067572324795E-5</c:v>
                </c:pt>
                <c:pt idx="96">
                  <c:v>-9.8182093172570245E-4</c:v>
                </c:pt>
                <c:pt idx="97">
                  <c:v>-1.0879168908195199E-2</c:v>
                </c:pt>
                <c:pt idx="98">
                  <c:v>8.2732592411637208E-3</c:v>
                </c:pt>
                <c:pt idx="99">
                  <c:v>-3.230326580842924E-3</c:v>
                </c:pt>
                <c:pt idx="100">
                  <c:v>-1.5686979129042405E-2</c:v>
                </c:pt>
                <c:pt idx="101">
                  <c:v>1.9618416803682016E-3</c:v>
                </c:pt>
                <c:pt idx="102">
                  <c:v>6.509718144705144E-3</c:v>
                </c:pt>
                <c:pt idx="103">
                  <c:v>5.6363868725851779E-3</c:v>
                </c:pt>
                <c:pt idx="104">
                  <c:v>-6.2035098048562377E-4</c:v>
                </c:pt>
                <c:pt idx="105">
                  <c:v>-1.0711507901802791E-2</c:v>
                </c:pt>
                <c:pt idx="106">
                  <c:v>-7.3313694721318726E-3</c:v>
                </c:pt>
                <c:pt idx="107">
                  <c:v>6.5294987542448548E-3</c:v>
                </c:pt>
                <c:pt idx="108">
                  <c:v>-3.8579422842186044E-3</c:v>
                </c:pt>
                <c:pt idx="109">
                  <c:v>4.5504398648979144E-3</c:v>
                </c:pt>
                <c:pt idx="110">
                  <c:v>1.4218857004455174E-2</c:v>
                </c:pt>
                <c:pt idx="111">
                  <c:v>8.552411578609374E-4</c:v>
                </c:pt>
                <c:pt idx="112">
                  <c:v>2.1121797331801126E-3</c:v>
                </c:pt>
                <c:pt idx="113">
                  <c:v>-1.4024043441939957E-2</c:v>
                </c:pt>
                <c:pt idx="114">
                  <c:v>-5.9214905348756487E-3</c:v>
                </c:pt>
                <c:pt idx="115">
                  <c:v>-1.061732477568878E-2</c:v>
                </c:pt>
                <c:pt idx="116">
                  <c:v>1.2003746539422126E-2</c:v>
                </c:pt>
                <c:pt idx="117">
                  <c:v>3.6277382734466578E-3</c:v>
                </c:pt>
                <c:pt idx="118">
                  <c:v>7.0735592626817133E-3</c:v>
                </c:pt>
                <c:pt idx="119">
                  <c:v>-5.7488908354304908E-3</c:v>
                </c:pt>
                <c:pt idx="120">
                  <c:v>-6.3534385842530473E-3</c:v>
                </c:pt>
                <c:pt idx="121">
                  <c:v>-5.1934453445748891E-3</c:v>
                </c:pt>
                <c:pt idx="122">
                  <c:v>8.7015699687758852E-3</c:v>
                </c:pt>
                <c:pt idx="123">
                  <c:v>-3.2093093809407781E-3</c:v>
                </c:pt>
                <c:pt idx="124">
                  <c:v>-4.4185368847082205E-4</c:v>
                </c:pt>
                <c:pt idx="125">
                  <c:v>-1.7210212142775821E-3</c:v>
                </c:pt>
                <c:pt idx="126">
                  <c:v>-4.8155345803245989E-3</c:v>
                </c:pt>
                <c:pt idx="127">
                  <c:v>-9.4158330626507129E-3</c:v>
                </c:pt>
                <c:pt idx="128">
                  <c:v>4.8530029051603099E-3</c:v>
                </c:pt>
                <c:pt idx="129">
                  <c:v>5.7848168640620354E-3</c:v>
                </c:pt>
                <c:pt idx="130">
                  <c:v>7.4071883804084542E-3</c:v>
                </c:pt>
                <c:pt idx="131">
                  <c:v>-3.7650932962667674E-3</c:v>
                </c:pt>
                <c:pt idx="132">
                  <c:v>-3.4111006268871644E-3</c:v>
                </c:pt>
                <c:pt idx="133">
                  <c:v>2.9194773732641281E-3</c:v>
                </c:pt>
                <c:pt idx="134">
                  <c:v>2.5894724391967664E-3</c:v>
                </c:pt>
                <c:pt idx="135">
                  <c:v>-2.209123989961654E-4</c:v>
                </c:pt>
                <c:pt idx="136">
                  <c:v>1.2363322135563444E-2</c:v>
                </c:pt>
                <c:pt idx="137">
                  <c:v>6.2394465294248625E-3</c:v>
                </c:pt>
                <c:pt idx="138">
                  <c:v>1.6471610508399185E-3</c:v>
                </c:pt>
                <c:pt idx="139">
                  <c:v>1.4585951037818419E-3</c:v>
                </c:pt>
                <c:pt idx="140">
                  <c:v>-2.1606902278699072E-3</c:v>
                </c:pt>
                <c:pt idx="141">
                  <c:v>2.9554916634432775E-3</c:v>
                </c:pt>
                <c:pt idx="142">
                  <c:v>1.5528055795578132E-3</c:v>
                </c:pt>
                <c:pt idx="143">
                  <c:v>8.0577821369623231E-4</c:v>
                </c:pt>
                <c:pt idx="144">
                  <c:v>4.8896498890075163E-3</c:v>
                </c:pt>
                <c:pt idx="145">
                  <c:v>2.6579132526102383E-3</c:v>
                </c:pt>
                <c:pt idx="146">
                  <c:v>-2.6811926433568901E-3</c:v>
                </c:pt>
                <c:pt idx="147">
                  <c:v>3.0944423931163542E-4</c:v>
                </c:pt>
                <c:pt idx="148">
                  <c:v>2.5053704450869129E-3</c:v>
                </c:pt>
                <c:pt idx="149">
                  <c:v>2.2359236130529928E-3</c:v>
                </c:pt>
                <c:pt idx="150">
                  <c:v>6.8080099558235881E-3</c:v>
                </c:pt>
                <c:pt idx="151">
                  <c:v>3.8706598868684505E-3</c:v>
                </c:pt>
                <c:pt idx="152">
                  <c:v>3.1717419851700155E-3</c:v>
                </c:pt>
                <c:pt idx="153">
                  <c:v>-7.7880688796010968E-4</c:v>
                </c:pt>
                <c:pt idx="154">
                  <c:v>2.9795442409873123E-3</c:v>
                </c:pt>
                <c:pt idx="155">
                  <c:v>-3.5897574439369344E-3</c:v>
                </c:pt>
                <c:pt idx="156">
                  <c:v>1.1063967813628485E-3</c:v>
                </c:pt>
                <c:pt idx="157">
                  <c:v>-4.0630731281234705E-4</c:v>
                </c:pt>
                <c:pt idx="158">
                  <c:v>-2.3113850132871621E-4</c:v>
                </c:pt>
                <c:pt idx="159">
                  <c:v>-2.9839138623314785E-4</c:v>
                </c:pt>
                <c:pt idx="160">
                  <c:v>-1.6918758359613225E-3</c:v>
                </c:pt>
                <c:pt idx="161">
                  <c:v>2.0815003182009331E-3</c:v>
                </c:pt>
                <c:pt idx="162">
                  <c:v>-2.8152150205435015E-4</c:v>
                </c:pt>
                <c:pt idx="163">
                  <c:v>4.1854864540776067E-3</c:v>
                </c:pt>
                <c:pt idx="164">
                  <c:v>-2.8827205696188045E-3</c:v>
                </c:pt>
                <c:pt idx="165">
                  <c:v>7.6185227889829642E-4</c:v>
                </c:pt>
                <c:pt idx="166">
                  <c:v>2.685993230981793E-3</c:v>
                </c:pt>
                <c:pt idx="167">
                  <c:v>1.48320544301547E-3</c:v>
                </c:pt>
                <c:pt idx="168">
                  <c:v>-3.6905295320776655E-3</c:v>
                </c:pt>
                <c:pt idx="169">
                  <c:v>1.4978867092702361E-2</c:v>
                </c:pt>
                <c:pt idx="170">
                  <c:v>7.0993844073283666E-3</c:v>
                </c:pt>
                <c:pt idx="171">
                  <c:v>-9.1006221303050337E-5</c:v>
                </c:pt>
                <c:pt idx="172">
                  <c:v>1.7584286174600354E-3</c:v>
                </c:pt>
                <c:pt idx="173">
                  <c:v>1.9988043374139161E-3</c:v>
                </c:pt>
                <c:pt idx="174">
                  <c:v>-6.8731223297926948E-4</c:v>
                </c:pt>
                <c:pt idx="175">
                  <c:v>1.3556328826785737E-3</c:v>
                </c:pt>
                <c:pt idx="176">
                  <c:v>-1.9427823243515423E-3</c:v>
                </c:pt>
                <c:pt idx="177">
                  <c:v>-4.831787734350116E-3</c:v>
                </c:pt>
                <c:pt idx="178">
                  <c:v>-1.6804535181618103E-3</c:v>
                </c:pt>
                <c:pt idx="179">
                  <c:v>-1.1638671051552106E-2</c:v>
                </c:pt>
                <c:pt idx="180">
                  <c:v>-4.998342194073269E-3</c:v>
                </c:pt>
                <c:pt idx="181">
                  <c:v>-7.2648884234915879E-3</c:v>
                </c:pt>
                <c:pt idx="182">
                  <c:v>-4.8767521469251247E-3</c:v>
                </c:pt>
                <c:pt idx="183">
                  <c:v>-2.6958634410022254E-3</c:v>
                </c:pt>
                <c:pt idx="184">
                  <c:v>6.6286511671776131E-3</c:v>
                </c:pt>
                <c:pt idx="185">
                  <c:v>-3.2269407891682188E-3</c:v>
                </c:pt>
                <c:pt idx="186">
                  <c:v>4.000675539990825E-3</c:v>
                </c:pt>
                <c:pt idx="187">
                  <c:v>4.8122735090875167E-3</c:v>
                </c:pt>
                <c:pt idx="188">
                  <c:v>-2.495296673506901E-3</c:v>
                </c:pt>
                <c:pt idx="189">
                  <c:v>5.003077696500588E-3</c:v>
                </c:pt>
                <c:pt idx="190">
                  <c:v>2.0298988242178845E-3</c:v>
                </c:pt>
                <c:pt idx="191">
                  <c:v>-5.6340492684719681E-3</c:v>
                </c:pt>
                <c:pt idx="192">
                  <c:v>5.6697064572561635E-3</c:v>
                </c:pt>
                <c:pt idx="193">
                  <c:v>1.4042951700192722E-3</c:v>
                </c:pt>
                <c:pt idx="194">
                  <c:v>-4.6794244055699706E-3</c:v>
                </c:pt>
                <c:pt idx="195">
                  <c:v>-1.0404259536336611E-2</c:v>
                </c:pt>
                <c:pt idx="196">
                  <c:v>1.3616964077585962E-2</c:v>
                </c:pt>
                <c:pt idx="197">
                  <c:v>-2.553259130687643E-3</c:v>
                </c:pt>
                <c:pt idx="198">
                  <c:v>-2.1945502065520242E-4</c:v>
                </c:pt>
                <c:pt idx="199">
                  <c:v>1.7694725551167078E-3</c:v>
                </c:pt>
                <c:pt idx="200">
                  <c:v>2.8288219581395165E-3</c:v>
                </c:pt>
                <c:pt idx="201">
                  <c:v>-2.2707097592799619E-3</c:v>
                </c:pt>
                <c:pt idx="202">
                  <c:v>7.4923215352254661E-3</c:v>
                </c:pt>
                <c:pt idx="203">
                  <c:v>-5.1112539456999425E-3</c:v>
                </c:pt>
                <c:pt idx="204">
                  <c:v>-7.8359937534343768E-3</c:v>
                </c:pt>
                <c:pt idx="205">
                  <c:v>-1.4635293831218048E-3</c:v>
                </c:pt>
                <c:pt idx="206">
                  <c:v>1.3325159478512405E-2</c:v>
                </c:pt>
                <c:pt idx="207">
                  <c:v>-6.949426345141071E-3</c:v>
                </c:pt>
                <c:pt idx="208">
                  <c:v>-5.5992270215404994E-3</c:v>
                </c:pt>
                <c:pt idx="209">
                  <c:v>6.2024325491197452E-3</c:v>
                </c:pt>
                <c:pt idx="210">
                  <c:v>-3.9454358549585846E-3</c:v>
                </c:pt>
                <c:pt idx="211">
                  <c:v>7.6791124884409358E-4</c:v>
                </c:pt>
                <c:pt idx="212">
                  <c:v>-5.4797540725448467E-3</c:v>
                </c:pt>
                <c:pt idx="213">
                  <c:v>-5.0304833469510509E-3</c:v>
                </c:pt>
                <c:pt idx="214">
                  <c:v>-4.5100593186537139E-3</c:v>
                </c:pt>
                <c:pt idx="215">
                  <c:v>8.0701293743386058E-3</c:v>
                </c:pt>
                <c:pt idx="216">
                  <c:v>1.5457856147761699E-2</c:v>
                </c:pt>
                <c:pt idx="217">
                  <c:v>1.0539956965001289E-2</c:v>
                </c:pt>
                <c:pt idx="218">
                  <c:v>3.0470999405931621E-3</c:v>
                </c:pt>
                <c:pt idx="219">
                  <c:v>6.6552258655446844E-3</c:v>
                </c:pt>
                <c:pt idx="220">
                  <c:v>-3.4865992761885806E-3</c:v>
                </c:pt>
                <c:pt idx="221">
                  <c:v>-2.9303012135614027E-3</c:v>
                </c:pt>
                <c:pt idx="222">
                  <c:v>5.1944967273556001E-3</c:v>
                </c:pt>
                <c:pt idx="223">
                  <c:v>-1.3358777901969418E-3</c:v>
                </c:pt>
                <c:pt idx="224">
                  <c:v>7.495672250571239E-4</c:v>
                </c:pt>
                <c:pt idx="225">
                  <c:v>-3.5963434847268742E-3</c:v>
                </c:pt>
                <c:pt idx="226">
                  <c:v>1.5286594337256783E-4</c:v>
                </c:pt>
                <c:pt idx="227">
                  <c:v>5.7653626318379062E-3</c:v>
                </c:pt>
                <c:pt idx="228">
                  <c:v>2.8011292217808314E-3</c:v>
                </c:pt>
                <c:pt idx="229">
                  <c:v>-1.2144496319586525E-3</c:v>
                </c:pt>
                <c:pt idx="230">
                  <c:v>-7.2443953301540879E-3</c:v>
                </c:pt>
                <c:pt idx="231">
                  <c:v>-2.5386330159583338E-3</c:v>
                </c:pt>
                <c:pt idx="232">
                  <c:v>8.7462332844579285E-3</c:v>
                </c:pt>
                <c:pt idx="233">
                  <c:v>-1.3673092851516663E-3</c:v>
                </c:pt>
                <c:pt idx="234">
                  <c:v>-8.658748721068598E-3</c:v>
                </c:pt>
                <c:pt idx="235">
                  <c:v>1.4889877415848814E-3</c:v>
                </c:pt>
                <c:pt idx="236">
                  <c:v>-4.9946588374788154E-3</c:v>
                </c:pt>
                <c:pt idx="237">
                  <c:v>-1.6421121486120446E-2</c:v>
                </c:pt>
                <c:pt idx="238">
                  <c:v>-1.4753065676863925E-2</c:v>
                </c:pt>
                <c:pt idx="239">
                  <c:v>-2.3462732847992922E-2</c:v>
                </c:pt>
                <c:pt idx="240">
                  <c:v>1.8228071533927734E-2</c:v>
                </c:pt>
                <c:pt idx="241">
                  <c:v>-1.9829092627951701E-2</c:v>
                </c:pt>
                <c:pt idx="242">
                  <c:v>-1.4067296983538577E-2</c:v>
                </c:pt>
                <c:pt idx="243">
                  <c:v>1.1980228907099674E-2</c:v>
                </c:pt>
                <c:pt idx="244">
                  <c:v>-5.996004841623678E-3</c:v>
                </c:pt>
                <c:pt idx="245">
                  <c:v>1.096435662336097E-2</c:v>
                </c:pt>
                <c:pt idx="246">
                  <c:v>1.1085648465719352E-2</c:v>
                </c:pt>
                <c:pt idx="247">
                  <c:v>1.1308727927097544E-2</c:v>
                </c:pt>
                <c:pt idx="248">
                  <c:v>-4.8091483277516462E-3</c:v>
                </c:pt>
                <c:pt idx="249">
                  <c:v>6.4076355589526941E-3</c:v>
                </c:pt>
                <c:pt idx="250">
                  <c:v>2.3271049363903281E-3</c:v>
                </c:pt>
                <c:pt idx="251">
                  <c:v>1.3315412564780542E-3</c:v>
                </c:pt>
                <c:pt idx="252">
                  <c:v>1.5332048207865206E-3</c:v>
                </c:pt>
                <c:pt idx="253">
                  <c:v>5.056945145501846E-3</c:v>
                </c:pt>
                <c:pt idx="254">
                  <c:v>-6.1671777651438415E-5</c:v>
                </c:pt>
                <c:pt idx="255">
                  <c:v>-4.3862740020950402E-3</c:v>
                </c:pt>
                <c:pt idx="256">
                  <c:v>-1.0888127306352934E-2</c:v>
                </c:pt>
                <c:pt idx="257">
                  <c:v>-2.3938915582454999E-2</c:v>
                </c:pt>
                <c:pt idx="258">
                  <c:v>5.9669861142190314E-3</c:v>
                </c:pt>
                <c:pt idx="259">
                  <c:v>5.8058186138639802E-4</c:v>
                </c:pt>
                <c:pt idx="260">
                  <c:v>3.4041228471619919E-3</c:v>
                </c:pt>
                <c:pt idx="261">
                  <c:v>1.2774130802978843E-2</c:v>
                </c:pt>
                <c:pt idx="262">
                  <c:v>3.863611964250062E-3</c:v>
                </c:pt>
                <c:pt idx="263">
                  <c:v>4.379757020554137E-4</c:v>
                </c:pt>
                <c:pt idx="264">
                  <c:v>-6.4282331700434986E-3</c:v>
                </c:pt>
                <c:pt idx="265">
                  <c:v>-1.7986941933305896E-3</c:v>
                </c:pt>
                <c:pt idx="266">
                  <c:v>6.4776556337494979E-3</c:v>
                </c:pt>
                <c:pt idx="267">
                  <c:v>2.9408524903193228E-3</c:v>
                </c:pt>
                <c:pt idx="268">
                  <c:v>-1.1340713832757544E-2</c:v>
                </c:pt>
                <c:pt idx="269">
                  <c:v>5.6655637323425002E-3</c:v>
                </c:pt>
                <c:pt idx="270">
                  <c:v>-2.4160134594428872E-3</c:v>
                </c:pt>
                <c:pt idx="271">
                  <c:v>-1.3842341368253469E-2</c:v>
                </c:pt>
                <c:pt idx="272">
                  <c:v>-1.393203422027528E-2</c:v>
                </c:pt>
                <c:pt idx="273">
                  <c:v>-5.6799174086336439E-3</c:v>
                </c:pt>
                <c:pt idx="274">
                  <c:v>9.762676184296078E-3</c:v>
                </c:pt>
                <c:pt idx="275">
                  <c:v>2.87342717331565E-3</c:v>
                </c:pt>
                <c:pt idx="276">
                  <c:v>7.1845425390196609E-3</c:v>
                </c:pt>
                <c:pt idx="277">
                  <c:v>-2.9376441415903602E-3</c:v>
                </c:pt>
                <c:pt idx="278">
                  <c:v>-2.0031194470695101E-3</c:v>
                </c:pt>
                <c:pt idx="279">
                  <c:v>2.623013771731247E-2</c:v>
                </c:pt>
                <c:pt idx="280">
                  <c:v>-3.4926740297249485E-3</c:v>
                </c:pt>
                <c:pt idx="281">
                  <c:v>9.7939667470895732E-4</c:v>
                </c:pt>
                <c:pt idx="282">
                  <c:v>8.3919148781123384E-3</c:v>
                </c:pt>
                <c:pt idx="283">
                  <c:v>-5.5807409941172606E-3</c:v>
                </c:pt>
                <c:pt idx="284">
                  <c:v>5.9266066589749866E-3</c:v>
                </c:pt>
                <c:pt idx="285">
                  <c:v>1.092402417894367E-3</c:v>
                </c:pt>
                <c:pt idx="286">
                  <c:v>-3.8759195492181134E-4</c:v>
                </c:pt>
                <c:pt idx="287">
                  <c:v>7.6379416178327325E-3</c:v>
                </c:pt>
                <c:pt idx="288">
                  <c:v>4.9742568106343824E-3</c:v>
                </c:pt>
                <c:pt idx="289">
                  <c:v>2.1319428877325112E-3</c:v>
                </c:pt>
                <c:pt idx="290">
                  <c:v>3.9301474990113263E-3</c:v>
                </c:pt>
                <c:pt idx="291">
                  <c:v>4.7516228348891635E-3</c:v>
                </c:pt>
                <c:pt idx="292">
                  <c:v>1.031589523156029E-3</c:v>
                </c:pt>
                <c:pt idx="293">
                  <c:v>-5.6685237237168937E-3</c:v>
                </c:pt>
                <c:pt idx="294">
                  <c:v>7.4409832174444496E-3</c:v>
                </c:pt>
                <c:pt idx="295">
                  <c:v>5.429435815831744E-3</c:v>
                </c:pt>
                <c:pt idx="296">
                  <c:v>6.8044440191681417E-3</c:v>
                </c:pt>
                <c:pt idx="297">
                  <c:v>1.5796060139480626E-3</c:v>
                </c:pt>
                <c:pt idx="298">
                  <c:v>-4.9844386601267544E-3</c:v>
                </c:pt>
                <c:pt idx="299">
                  <c:v>2.6155103354224222E-3</c:v>
                </c:pt>
                <c:pt idx="300">
                  <c:v>2.7864355006490724E-3</c:v>
                </c:pt>
                <c:pt idx="301">
                  <c:v>-1.7156075896998578E-3</c:v>
                </c:pt>
                <c:pt idx="302">
                  <c:v>2.2998673643496218E-3</c:v>
                </c:pt>
                <c:pt idx="303">
                  <c:v>2.0453602570195102E-3</c:v>
                </c:pt>
                <c:pt idx="304">
                  <c:v>-7.23095927478071E-4</c:v>
                </c:pt>
                <c:pt idx="305">
                  <c:v>-2.2731480553946128E-4</c:v>
                </c:pt>
                <c:pt idx="306">
                  <c:v>2.2524274283251952E-3</c:v>
                </c:pt>
                <c:pt idx="307">
                  <c:v>2.5894954577284335E-3</c:v>
                </c:pt>
                <c:pt idx="308">
                  <c:v>9.7673088328192638E-3</c:v>
                </c:pt>
                <c:pt idx="309">
                  <c:v>-1.3180828085085476E-3</c:v>
                </c:pt>
                <c:pt idx="310">
                  <c:v>4.0965286300296373E-3</c:v>
                </c:pt>
                <c:pt idx="311">
                  <c:v>4.5948159870553776E-4</c:v>
                </c:pt>
                <c:pt idx="312">
                  <c:v>-1.3164659972316682E-2</c:v>
                </c:pt>
                <c:pt idx="313">
                  <c:v>-3.1261896554224339E-3</c:v>
                </c:pt>
                <c:pt idx="314">
                  <c:v>-1.0634302900146512E-3</c:v>
                </c:pt>
                <c:pt idx="315">
                  <c:v>-6.0657333145966753E-3</c:v>
                </c:pt>
                <c:pt idx="316">
                  <c:v>-1.2864587993645227E-2</c:v>
                </c:pt>
                <c:pt idx="317">
                  <c:v>-1.969445148417489E-3</c:v>
                </c:pt>
                <c:pt idx="318">
                  <c:v>-5.3341309252683076E-3</c:v>
                </c:pt>
                <c:pt idx="319">
                  <c:v>1.2435144527757071E-2</c:v>
                </c:pt>
                <c:pt idx="320">
                  <c:v>1.3503486926839969E-3</c:v>
                </c:pt>
                <c:pt idx="321">
                  <c:v>-2.1853019068635276E-3</c:v>
                </c:pt>
                <c:pt idx="322">
                  <c:v>-6.2079599317788395E-4</c:v>
                </c:pt>
                <c:pt idx="323">
                  <c:v>-1.6857709123747982E-3</c:v>
                </c:pt>
                <c:pt idx="324">
                  <c:v>3.4145174819202336E-4</c:v>
                </c:pt>
                <c:pt idx="325">
                  <c:v>4.3466025344811934E-3</c:v>
                </c:pt>
                <c:pt idx="326">
                  <c:v>-3.7523522335282415E-3</c:v>
                </c:pt>
                <c:pt idx="327">
                  <c:v>-1.1738374367894064E-4</c:v>
                </c:pt>
                <c:pt idx="328">
                  <c:v>1.3888452440844962E-2</c:v>
                </c:pt>
                <c:pt idx="329">
                  <c:v>-4.8078629830923285E-3</c:v>
                </c:pt>
                <c:pt idx="330">
                  <c:v>-9.3422437590500087E-3</c:v>
                </c:pt>
                <c:pt idx="331">
                  <c:v>-1.0980702106899668E-2</c:v>
                </c:pt>
                <c:pt idx="332">
                  <c:v>-3.3984570259169553E-3</c:v>
                </c:pt>
                <c:pt idx="333">
                  <c:v>-1.0479717734400451E-2</c:v>
                </c:pt>
                <c:pt idx="334">
                  <c:v>1.3425505245770363E-2</c:v>
                </c:pt>
                <c:pt idx="335">
                  <c:v>-1.9215281314514263E-2</c:v>
                </c:pt>
                <c:pt idx="336">
                  <c:v>-4.8635354960761265E-4</c:v>
                </c:pt>
                <c:pt idx="337">
                  <c:v>8.6929813854141006E-3</c:v>
                </c:pt>
                <c:pt idx="338">
                  <c:v>-9.6786409582266548E-3</c:v>
                </c:pt>
                <c:pt idx="339">
                  <c:v>9.0775046736284604E-3</c:v>
                </c:pt>
                <c:pt idx="340">
                  <c:v>-8.7855278149814274E-3</c:v>
                </c:pt>
                <c:pt idx="341">
                  <c:v>7.582352764626466E-3</c:v>
                </c:pt>
                <c:pt idx="342">
                  <c:v>7.0154999858355145E-4</c:v>
                </c:pt>
                <c:pt idx="343">
                  <c:v>8.6119394793722683E-3</c:v>
                </c:pt>
                <c:pt idx="344">
                  <c:v>1.7610199000319177E-3</c:v>
                </c:pt>
                <c:pt idx="345">
                  <c:v>4.1556545233309193E-3</c:v>
                </c:pt>
                <c:pt idx="346">
                  <c:v>6.7153134930555232E-3</c:v>
                </c:pt>
                <c:pt idx="347">
                  <c:v>-1.4800213645696845E-2</c:v>
                </c:pt>
                <c:pt idx="348">
                  <c:v>9.7068367146370994E-3</c:v>
                </c:pt>
                <c:pt idx="349">
                  <c:v>4.3101599035120716E-3</c:v>
                </c:pt>
                <c:pt idx="350">
                  <c:v>-3.6414238359100516E-3</c:v>
                </c:pt>
                <c:pt idx="351">
                  <c:v>2.4235201441669533E-3</c:v>
                </c:pt>
                <c:pt idx="352">
                  <c:v>4.5919258909872659E-3</c:v>
                </c:pt>
                <c:pt idx="353">
                  <c:v>-5.5751173631892062E-3</c:v>
                </c:pt>
                <c:pt idx="354">
                  <c:v>-3.4612808417069426E-3</c:v>
                </c:pt>
                <c:pt idx="355">
                  <c:v>-3.7177908412860559E-3</c:v>
                </c:pt>
                <c:pt idx="356">
                  <c:v>1.0401141821224308E-2</c:v>
                </c:pt>
                <c:pt idx="357">
                  <c:v>-1.4316365611924274E-3</c:v>
                </c:pt>
                <c:pt idx="358">
                  <c:v>9.9770653974870192E-3</c:v>
                </c:pt>
                <c:pt idx="359">
                  <c:v>5.694677014252675E-3</c:v>
                </c:pt>
                <c:pt idx="360">
                  <c:v>-3.7264960506262833E-3</c:v>
                </c:pt>
                <c:pt idx="361">
                  <c:v>3.65667178037211E-3</c:v>
                </c:pt>
                <c:pt idx="362">
                  <c:v>-2.3460324165760493E-3</c:v>
                </c:pt>
                <c:pt idx="363">
                  <c:v>-6.8002219211101391E-3</c:v>
                </c:pt>
                <c:pt idx="364">
                  <c:v>3.2961116989848405E-3</c:v>
                </c:pt>
                <c:pt idx="365">
                  <c:v>-3.2849253083056928E-4</c:v>
                </c:pt>
                <c:pt idx="366">
                  <c:v>8.0570442421028215E-3</c:v>
                </c:pt>
                <c:pt idx="367">
                  <c:v>-3.5154984582618696E-3</c:v>
                </c:pt>
                <c:pt idx="368">
                  <c:v>6.3632200918927034E-5</c:v>
                </c:pt>
                <c:pt idx="369">
                  <c:v>-1.5915275387341572E-2</c:v>
                </c:pt>
                <c:pt idx="370">
                  <c:v>-4.359171591448199E-4</c:v>
                </c:pt>
                <c:pt idx="371">
                  <c:v>-1.6461828365152869E-3</c:v>
                </c:pt>
                <c:pt idx="372">
                  <c:v>-1.8171846697768917E-2</c:v>
                </c:pt>
                <c:pt idx="373">
                  <c:v>8.2559824521817038E-3</c:v>
                </c:pt>
                <c:pt idx="374">
                  <c:v>-7.6459687656956735E-4</c:v>
                </c:pt>
                <c:pt idx="375">
                  <c:v>6.4958240532121524E-3</c:v>
                </c:pt>
                <c:pt idx="376">
                  <c:v>5.3814275143140673E-3</c:v>
                </c:pt>
                <c:pt idx="377">
                  <c:v>2.2204941726863439E-3</c:v>
                </c:pt>
                <c:pt idx="378">
                  <c:v>-2.3609612799018733E-4</c:v>
                </c:pt>
                <c:pt idx="379">
                  <c:v>2.430175281897646E-3</c:v>
                </c:pt>
                <c:pt idx="380">
                  <c:v>8.5780208007362885E-3</c:v>
                </c:pt>
                <c:pt idx="381">
                  <c:v>1.0750188707357295E-3</c:v>
                </c:pt>
                <c:pt idx="382">
                  <c:v>2.9790105912520545E-3</c:v>
                </c:pt>
                <c:pt idx="383">
                  <c:v>-4.2298896212494439E-3</c:v>
                </c:pt>
                <c:pt idx="384">
                  <c:v>-1.2999120169010997E-2</c:v>
                </c:pt>
                <c:pt idx="385">
                  <c:v>1.2853522613046858E-3</c:v>
                </c:pt>
                <c:pt idx="386">
                  <c:v>-1.3133032723953728E-2</c:v>
                </c:pt>
                <c:pt idx="387">
                  <c:v>-1.543788290370279E-2</c:v>
                </c:pt>
                <c:pt idx="388">
                  <c:v>-3.1140086023946421E-3</c:v>
                </c:pt>
                <c:pt idx="389">
                  <c:v>1.5981363369800498E-3</c:v>
                </c:pt>
                <c:pt idx="390">
                  <c:v>3.3147254470173291E-3</c:v>
                </c:pt>
                <c:pt idx="391">
                  <c:v>2.6871253417022618E-3</c:v>
                </c:pt>
                <c:pt idx="392">
                  <c:v>9.1487064480608848E-3</c:v>
                </c:pt>
                <c:pt idx="393">
                  <c:v>-7.5200081168000647E-4</c:v>
                </c:pt>
                <c:pt idx="394">
                  <c:v>4.5888055192280794E-3</c:v>
                </c:pt>
                <c:pt idx="395">
                  <c:v>-6.9120200607396352E-4</c:v>
                </c:pt>
                <c:pt idx="396">
                  <c:v>2.7893595607380575E-3</c:v>
                </c:pt>
                <c:pt idx="397">
                  <c:v>5.5837746783957282E-3</c:v>
                </c:pt>
                <c:pt idx="398">
                  <c:v>1.0725323706792404E-2</c:v>
                </c:pt>
                <c:pt idx="399">
                  <c:v>7.8105798892525707E-3</c:v>
                </c:pt>
                <c:pt idx="400">
                  <c:v>-3.2762000912865104E-3</c:v>
                </c:pt>
                <c:pt idx="401">
                  <c:v>5.3507762573767827E-4</c:v>
                </c:pt>
                <c:pt idx="402">
                  <c:v>6.1378477119401189E-3</c:v>
                </c:pt>
                <c:pt idx="403">
                  <c:v>5.0211376396853465E-3</c:v>
                </c:pt>
                <c:pt idx="404">
                  <c:v>-8.4686730185829298E-3</c:v>
                </c:pt>
                <c:pt idx="405">
                  <c:v>2.4264337301450967E-3</c:v>
                </c:pt>
                <c:pt idx="406">
                  <c:v>-7.0693591299891834E-3</c:v>
                </c:pt>
                <c:pt idx="407">
                  <c:v>4.2996044929495599E-3</c:v>
                </c:pt>
                <c:pt idx="408">
                  <c:v>-1.4668355143952184E-2</c:v>
                </c:pt>
                <c:pt idx="409">
                  <c:v>-9.5161082024860441E-3</c:v>
                </c:pt>
                <c:pt idx="410">
                  <c:v>-1.1029276725394561E-2</c:v>
                </c:pt>
                <c:pt idx="411">
                  <c:v>3.4526305362953917E-3</c:v>
                </c:pt>
                <c:pt idx="412">
                  <c:v>-2.1120341844763336E-2</c:v>
                </c:pt>
                <c:pt idx="413">
                  <c:v>-1.9179000095369551E-2</c:v>
                </c:pt>
                <c:pt idx="414">
                  <c:v>-2.0347402875106405E-3</c:v>
                </c:pt>
                <c:pt idx="415">
                  <c:v>-1.7860274246994106E-4</c:v>
                </c:pt>
                <c:pt idx="416">
                  <c:v>1.530498770255901E-2</c:v>
                </c:pt>
                <c:pt idx="417">
                  <c:v>-5.4319233448786221E-3</c:v>
                </c:pt>
                <c:pt idx="418">
                  <c:v>-5.4733583285930939E-3</c:v>
                </c:pt>
                <c:pt idx="419">
                  <c:v>-6.2793045552206831E-3</c:v>
                </c:pt>
                <c:pt idx="420">
                  <c:v>-6.1656228810111945E-3</c:v>
                </c:pt>
                <c:pt idx="421">
                  <c:v>-1.6943373155484564E-2</c:v>
                </c:pt>
                <c:pt idx="422">
                  <c:v>-2.9390113258680028E-3</c:v>
                </c:pt>
                <c:pt idx="423">
                  <c:v>1.5992029923695358E-2</c:v>
                </c:pt>
                <c:pt idx="424">
                  <c:v>-1.2902587388669954E-2</c:v>
                </c:pt>
                <c:pt idx="425">
                  <c:v>4.4248728164580807E-3</c:v>
                </c:pt>
                <c:pt idx="426">
                  <c:v>-2.1686818498340161E-3</c:v>
                </c:pt>
                <c:pt idx="427">
                  <c:v>2.308114261889465E-2</c:v>
                </c:pt>
                <c:pt idx="428">
                  <c:v>-1.5039258514346965E-3</c:v>
                </c:pt>
                <c:pt idx="429">
                  <c:v>3.2148655056246974E-3</c:v>
                </c:pt>
                <c:pt idx="430">
                  <c:v>-1.4498768493998492E-4</c:v>
                </c:pt>
                <c:pt idx="431">
                  <c:v>-5.1358934126548425E-3</c:v>
                </c:pt>
                <c:pt idx="432">
                  <c:v>1.236406927218096E-2</c:v>
                </c:pt>
                <c:pt idx="433">
                  <c:v>-1.263102736606957E-3</c:v>
                </c:pt>
                <c:pt idx="434">
                  <c:v>-4.813492104837694E-3</c:v>
                </c:pt>
                <c:pt idx="435">
                  <c:v>-9.3327764233612203E-3</c:v>
                </c:pt>
                <c:pt idx="436">
                  <c:v>8.4521633966854297E-3</c:v>
                </c:pt>
                <c:pt idx="437">
                  <c:v>-6.4682417880008829E-3</c:v>
                </c:pt>
                <c:pt idx="438">
                  <c:v>-6.9502905627254752E-3</c:v>
                </c:pt>
                <c:pt idx="439">
                  <c:v>-1.6727368780896903E-3</c:v>
                </c:pt>
                <c:pt idx="440">
                  <c:v>-7.9101326230844819E-3</c:v>
                </c:pt>
                <c:pt idx="441">
                  <c:v>-1.2147359943689102E-2</c:v>
                </c:pt>
                <c:pt idx="442">
                  <c:v>1.0276343551255075E-2</c:v>
                </c:pt>
                <c:pt idx="443">
                  <c:v>-7.5087655512008191E-3</c:v>
                </c:pt>
                <c:pt idx="444">
                  <c:v>1.7840842413500801E-3</c:v>
                </c:pt>
                <c:pt idx="445">
                  <c:v>9.7089687801070971E-3</c:v>
                </c:pt>
                <c:pt idx="446">
                  <c:v>-2.3683934765239955E-3</c:v>
                </c:pt>
                <c:pt idx="447">
                  <c:v>1.812748999653955E-5</c:v>
                </c:pt>
                <c:pt idx="448">
                  <c:v>4.6174306113133954E-3</c:v>
                </c:pt>
                <c:pt idx="449">
                  <c:v>-4.6543380774031616E-4</c:v>
                </c:pt>
                <c:pt idx="450">
                  <c:v>1.0004168487970465E-2</c:v>
                </c:pt>
                <c:pt idx="451">
                  <c:v>-8.1756999757644777E-3</c:v>
                </c:pt>
                <c:pt idx="452">
                  <c:v>-1.3623512640939452E-2</c:v>
                </c:pt>
                <c:pt idx="453">
                  <c:v>-3.3150866970180097E-2</c:v>
                </c:pt>
                <c:pt idx="454">
                  <c:v>6.8340541007618841E-3</c:v>
                </c:pt>
                <c:pt idx="455">
                  <c:v>-1.4699374776876347E-2</c:v>
                </c:pt>
                <c:pt idx="456">
                  <c:v>1.3457444062795833E-2</c:v>
                </c:pt>
                <c:pt idx="457">
                  <c:v>2.1482667348608018E-2</c:v>
                </c:pt>
                <c:pt idx="458">
                  <c:v>-2.5522762228572331E-3</c:v>
                </c:pt>
                <c:pt idx="459">
                  <c:v>-8.825900298232341E-3</c:v>
                </c:pt>
                <c:pt idx="460">
                  <c:v>-1.1090523896686608E-2</c:v>
                </c:pt>
                <c:pt idx="461">
                  <c:v>-9.5398495967261663E-3</c:v>
                </c:pt>
                <c:pt idx="462">
                  <c:v>4.9158021355483767E-3</c:v>
                </c:pt>
                <c:pt idx="463">
                  <c:v>-1.7789873369888846E-2</c:v>
                </c:pt>
                <c:pt idx="464">
                  <c:v>4.0915042769824552E-4</c:v>
                </c:pt>
                <c:pt idx="465">
                  <c:v>-1.448322200046359E-2</c:v>
                </c:pt>
                <c:pt idx="466">
                  <c:v>-6.0047408837886869E-3</c:v>
                </c:pt>
                <c:pt idx="467">
                  <c:v>1.7424911742290196E-2</c:v>
                </c:pt>
                <c:pt idx="468">
                  <c:v>1.1103353552840088E-2</c:v>
                </c:pt>
                <c:pt idx="469">
                  <c:v>-8.7301861916718911E-3</c:v>
                </c:pt>
                <c:pt idx="470">
                  <c:v>-1.6611947550569186E-2</c:v>
                </c:pt>
                <c:pt idx="471">
                  <c:v>2.7242794980621557E-2</c:v>
                </c:pt>
                <c:pt idx="472">
                  <c:v>-3.7892632140744905E-3</c:v>
                </c:pt>
                <c:pt idx="473">
                  <c:v>1.1463901256827828E-2</c:v>
                </c:pt>
                <c:pt idx="474">
                  <c:v>8.4449565666934612E-3</c:v>
                </c:pt>
                <c:pt idx="475">
                  <c:v>-1.6453288138276283E-3</c:v>
                </c:pt>
                <c:pt idx="476">
                  <c:v>-5.0607640179539636E-3</c:v>
                </c:pt>
                <c:pt idx="477">
                  <c:v>-3.8879988887064944E-3</c:v>
                </c:pt>
                <c:pt idx="478">
                  <c:v>4.9173107973334825E-3</c:v>
                </c:pt>
                <c:pt idx="479">
                  <c:v>5.1336062865341434E-3</c:v>
                </c:pt>
                <c:pt idx="480">
                  <c:v>-3.4028270502537974E-3</c:v>
                </c:pt>
                <c:pt idx="481">
                  <c:v>1.7011631770105045E-2</c:v>
                </c:pt>
                <c:pt idx="482">
                  <c:v>-1.6715561350975603E-3</c:v>
                </c:pt>
                <c:pt idx="483">
                  <c:v>-4.1600074149615628E-3</c:v>
                </c:pt>
                <c:pt idx="484">
                  <c:v>-1.4749578274123201E-3</c:v>
                </c:pt>
                <c:pt idx="485">
                  <c:v>6.5242974236202032E-3</c:v>
                </c:pt>
                <c:pt idx="486">
                  <c:v>1.1055070942936387E-2</c:v>
                </c:pt>
                <c:pt idx="487">
                  <c:v>-7.5601112770218521E-3</c:v>
                </c:pt>
                <c:pt idx="488">
                  <c:v>8.1005317225366913E-3</c:v>
                </c:pt>
                <c:pt idx="489">
                  <c:v>9.4516816221210092E-3</c:v>
                </c:pt>
                <c:pt idx="490">
                  <c:v>3.6103148382663334E-3</c:v>
                </c:pt>
                <c:pt idx="491">
                  <c:v>5.3156495571822955E-3</c:v>
                </c:pt>
                <c:pt idx="492">
                  <c:v>-3.7993301580399796E-3</c:v>
                </c:pt>
                <c:pt idx="493">
                  <c:v>1.6629348880968932E-2</c:v>
                </c:pt>
                <c:pt idx="494">
                  <c:v>-8.4394101745215394E-4</c:v>
                </c:pt>
                <c:pt idx="495">
                  <c:v>-1.8406936255668256E-2</c:v>
                </c:pt>
                <c:pt idx="496">
                  <c:v>-4.7978405067690393E-3</c:v>
                </c:pt>
                <c:pt idx="497">
                  <c:v>1.0647704497155061E-2</c:v>
                </c:pt>
                <c:pt idx="498">
                  <c:v>8.3518061139784047E-3</c:v>
                </c:pt>
                <c:pt idx="499">
                  <c:v>3.5440429663064921E-3</c:v>
                </c:pt>
                <c:pt idx="500">
                  <c:v>-2.3156040087910024E-3</c:v>
                </c:pt>
                <c:pt idx="501">
                  <c:v>1.7910037025394263E-2</c:v>
                </c:pt>
                <c:pt idx="502">
                  <c:v>2.9787564936956394E-3</c:v>
                </c:pt>
                <c:pt idx="503">
                  <c:v>-1.5516991141568482E-3</c:v>
                </c:pt>
                <c:pt idx="504">
                  <c:v>6.8656210735910331E-3</c:v>
                </c:pt>
                <c:pt idx="505">
                  <c:v>3.0729316873163068E-5</c:v>
                </c:pt>
                <c:pt idx="506">
                  <c:v>3.7990411135385596E-3</c:v>
                </c:pt>
                <c:pt idx="507">
                  <c:v>3.0675728211850156E-3</c:v>
                </c:pt>
                <c:pt idx="508">
                  <c:v>1.3131333794572321E-3</c:v>
                </c:pt>
                <c:pt idx="509">
                  <c:v>-2.5521723725038426E-3</c:v>
                </c:pt>
                <c:pt idx="510">
                  <c:v>2.9050086052243365E-3</c:v>
                </c:pt>
                <c:pt idx="511">
                  <c:v>4.7056608800478206E-3</c:v>
                </c:pt>
                <c:pt idx="512">
                  <c:v>4.060610013993134E-3</c:v>
                </c:pt>
                <c:pt idx="513">
                  <c:v>2.0713234412015171E-3</c:v>
                </c:pt>
                <c:pt idx="514">
                  <c:v>-1.6441582036719829E-3</c:v>
                </c:pt>
                <c:pt idx="515">
                  <c:v>-3.9498746914632434E-3</c:v>
                </c:pt>
                <c:pt idx="516">
                  <c:v>-6.9666410164538868E-3</c:v>
                </c:pt>
                <c:pt idx="517">
                  <c:v>6.6408494714840227E-3</c:v>
                </c:pt>
                <c:pt idx="518">
                  <c:v>8.1467368376757655E-4</c:v>
                </c:pt>
                <c:pt idx="519">
                  <c:v>6.8554400645129947E-3</c:v>
                </c:pt>
                <c:pt idx="520">
                  <c:v>8.1788154932216552E-3</c:v>
                </c:pt>
                <c:pt idx="521">
                  <c:v>1.038174303094243E-2</c:v>
                </c:pt>
                <c:pt idx="522">
                  <c:v>1.3894189880594573E-3</c:v>
                </c:pt>
                <c:pt idx="523">
                  <c:v>2.4146008301870348E-3</c:v>
                </c:pt>
                <c:pt idx="524">
                  <c:v>-7.9691381671198758E-3</c:v>
                </c:pt>
                <c:pt idx="525">
                  <c:v>-7.0783922625191026E-4</c:v>
                </c:pt>
                <c:pt idx="526">
                  <c:v>-2.0251573108628365E-2</c:v>
                </c:pt>
                <c:pt idx="527">
                  <c:v>-1.7608967759187365E-3</c:v>
                </c:pt>
                <c:pt idx="528">
                  <c:v>8.8848019980043123E-3</c:v>
                </c:pt>
                <c:pt idx="529">
                  <c:v>-1.1568135568485623E-3</c:v>
                </c:pt>
                <c:pt idx="530">
                  <c:v>-8.8662177010094718E-4</c:v>
                </c:pt>
                <c:pt idx="531">
                  <c:v>1.0193399011893938E-2</c:v>
                </c:pt>
                <c:pt idx="532">
                  <c:v>1.0279355916154385E-2</c:v>
                </c:pt>
                <c:pt idx="533">
                  <c:v>3.318903181291149E-3</c:v>
                </c:pt>
                <c:pt idx="534">
                  <c:v>8.3783885959811868E-3</c:v>
                </c:pt>
                <c:pt idx="535">
                  <c:v>-9.3443681725026027E-4</c:v>
                </c:pt>
                <c:pt idx="536">
                  <c:v>2.2695542374471566E-3</c:v>
                </c:pt>
                <c:pt idx="537">
                  <c:v>-8.0720387177164342E-4</c:v>
                </c:pt>
                <c:pt idx="538">
                  <c:v>-6.4622233330612153E-3</c:v>
                </c:pt>
                <c:pt idx="539">
                  <c:v>2.4758869243212897E-3</c:v>
                </c:pt>
                <c:pt idx="540">
                  <c:v>6.5763526480278342E-3</c:v>
                </c:pt>
                <c:pt idx="541">
                  <c:v>3.0953055085767016E-3</c:v>
                </c:pt>
                <c:pt idx="542">
                  <c:v>1.0957865750125097E-3</c:v>
                </c:pt>
                <c:pt idx="543">
                  <c:v>3.6196985643503939E-3</c:v>
                </c:pt>
                <c:pt idx="544">
                  <c:v>6.2257147714741149E-3</c:v>
                </c:pt>
                <c:pt idx="545">
                  <c:v>3.1079920484562147E-3</c:v>
                </c:pt>
                <c:pt idx="546">
                  <c:v>2.0267541345088077E-3</c:v>
                </c:pt>
                <c:pt idx="547">
                  <c:v>-2.7951982611546721E-3</c:v>
                </c:pt>
                <c:pt idx="548">
                  <c:v>-3.2980521740109043E-3</c:v>
                </c:pt>
                <c:pt idx="549">
                  <c:v>2.1033888597315003E-3</c:v>
                </c:pt>
                <c:pt idx="550">
                  <c:v>2.0864367334563079E-3</c:v>
                </c:pt>
                <c:pt idx="551">
                  <c:v>9.7297894266946407E-4</c:v>
                </c:pt>
                <c:pt idx="552">
                  <c:v>-8.511779778455679E-3</c:v>
                </c:pt>
                <c:pt idx="553">
                  <c:v>1.8018114281365793E-3</c:v>
                </c:pt>
                <c:pt idx="554">
                  <c:v>-1.17717984004586E-2</c:v>
                </c:pt>
                <c:pt idx="555">
                  <c:v>-1.6006145629062541E-2</c:v>
                </c:pt>
                <c:pt idx="556">
                  <c:v>4.0476011675856152E-3</c:v>
                </c:pt>
                <c:pt idx="557">
                  <c:v>-1.927604174680304E-2</c:v>
                </c:pt>
                <c:pt idx="558">
                  <c:v>2.6876255525393805E-3</c:v>
                </c:pt>
                <c:pt idx="559">
                  <c:v>-1.2176602217654073E-2</c:v>
                </c:pt>
                <c:pt idx="560">
                  <c:v>1.4969924701183353E-2</c:v>
                </c:pt>
                <c:pt idx="561">
                  <c:v>6.1613014305733002E-3</c:v>
                </c:pt>
                <c:pt idx="562">
                  <c:v>1.374144537396735E-2</c:v>
                </c:pt>
                <c:pt idx="563">
                  <c:v>-1.8134514994085039E-3</c:v>
                </c:pt>
                <c:pt idx="564">
                  <c:v>-1.464449578132773E-2</c:v>
                </c:pt>
                <c:pt idx="565">
                  <c:v>5.0144007625599271E-3</c:v>
                </c:pt>
                <c:pt idx="566">
                  <c:v>-1.2032363153613088E-3</c:v>
                </c:pt>
                <c:pt idx="567">
                  <c:v>-1.8146537701001015E-2</c:v>
                </c:pt>
                <c:pt idx="568">
                  <c:v>6.6535100213654906E-3</c:v>
                </c:pt>
                <c:pt idx="569">
                  <c:v>3.7017095549899356E-3</c:v>
                </c:pt>
                <c:pt idx="570">
                  <c:v>-4.4038912144862873E-3</c:v>
                </c:pt>
                <c:pt idx="571">
                  <c:v>-1.7047827937602438E-2</c:v>
                </c:pt>
                <c:pt idx="572">
                  <c:v>5.1301077722796318E-3</c:v>
                </c:pt>
                <c:pt idx="573">
                  <c:v>-7.8645417378335296E-3</c:v>
                </c:pt>
                <c:pt idx="574">
                  <c:v>6.4962523758526408E-3</c:v>
                </c:pt>
                <c:pt idx="575">
                  <c:v>5.1130420148983681E-3</c:v>
                </c:pt>
                <c:pt idx="576">
                  <c:v>4.5062762761269417E-3</c:v>
                </c:pt>
                <c:pt idx="577">
                  <c:v>-2.564214663643264E-3</c:v>
                </c:pt>
                <c:pt idx="578">
                  <c:v>1.622066147418141E-2</c:v>
                </c:pt>
                <c:pt idx="579">
                  <c:v>3.4396017320350645E-3</c:v>
                </c:pt>
                <c:pt idx="580">
                  <c:v>4.8212159777055921E-3</c:v>
                </c:pt>
                <c:pt idx="581">
                  <c:v>-6.199608351944952E-3</c:v>
                </c:pt>
                <c:pt idx="582">
                  <c:v>1.3208773531557861E-4</c:v>
                </c:pt>
                <c:pt idx="583">
                  <c:v>-1.4900144121397685E-3</c:v>
                </c:pt>
                <c:pt idx="584">
                  <c:v>4.3464473065279625E-3</c:v>
                </c:pt>
                <c:pt idx="585">
                  <c:v>2.2033181666223818E-2</c:v>
                </c:pt>
                <c:pt idx="586">
                  <c:v>1.5826937130592887E-3</c:v>
                </c:pt>
                <c:pt idx="587">
                  <c:v>3.1022530592939063E-3</c:v>
                </c:pt>
                <c:pt idx="588">
                  <c:v>-1.3078592141700705E-3</c:v>
                </c:pt>
                <c:pt idx="589">
                  <c:v>-1.1974894600351668E-3</c:v>
                </c:pt>
                <c:pt idx="590">
                  <c:v>-1.2931025081777947E-3</c:v>
                </c:pt>
                <c:pt idx="591">
                  <c:v>-2.5114577278040596E-3</c:v>
                </c:pt>
                <c:pt idx="592">
                  <c:v>-1.2926220062258887E-3</c:v>
                </c:pt>
                <c:pt idx="593">
                  <c:v>8.2569299843272478E-3</c:v>
                </c:pt>
                <c:pt idx="594">
                  <c:v>5.2247872576797446E-3</c:v>
                </c:pt>
                <c:pt idx="595">
                  <c:v>1.6001817109780674E-3</c:v>
                </c:pt>
                <c:pt idx="596">
                  <c:v>7.5294229193659905E-3</c:v>
                </c:pt>
                <c:pt idx="597">
                  <c:v>3.4169530200161262E-4</c:v>
                </c:pt>
                <c:pt idx="598">
                  <c:v>-4.8053838373498577E-3</c:v>
                </c:pt>
                <c:pt idx="599">
                  <c:v>-8.098856978674692E-4</c:v>
                </c:pt>
                <c:pt idx="600">
                  <c:v>-3.0576600867749516E-3</c:v>
                </c:pt>
                <c:pt idx="601">
                  <c:v>-8.0943520767307736E-4</c:v>
                </c:pt>
                <c:pt idx="602">
                  <c:v>-2.8090519305860951E-3</c:v>
                </c:pt>
                <c:pt idx="603">
                  <c:v>3.7661843614573936E-3</c:v>
                </c:pt>
                <c:pt idx="604">
                  <c:v>9.6002737042086815E-4</c:v>
                </c:pt>
                <c:pt idx="605">
                  <c:v>6.4841449592040632E-3</c:v>
                </c:pt>
                <c:pt idx="606">
                  <c:v>-7.6001130826935971E-3</c:v>
                </c:pt>
                <c:pt idx="607">
                  <c:v>-3.7977849077058083E-3</c:v>
                </c:pt>
                <c:pt idx="608">
                  <c:v>3.2249760165883851E-4</c:v>
                </c:pt>
                <c:pt idx="609">
                  <c:v>2.6439620794940387E-3</c:v>
                </c:pt>
                <c:pt idx="610">
                  <c:v>9.1862676649759889E-3</c:v>
                </c:pt>
                <c:pt idx="611">
                  <c:v>-2.187555829442525E-3</c:v>
                </c:pt>
                <c:pt idx="612">
                  <c:v>-4.9627107691337076E-3</c:v>
                </c:pt>
                <c:pt idx="613">
                  <c:v>5.7367720114861907E-3</c:v>
                </c:pt>
                <c:pt idx="614">
                  <c:v>-1.5952990278309592E-3</c:v>
                </c:pt>
                <c:pt idx="615">
                  <c:v>-1.6073677032150718E-2</c:v>
                </c:pt>
                <c:pt idx="616">
                  <c:v>1.4207909262736928E-3</c:v>
                </c:pt>
                <c:pt idx="617">
                  <c:v>6.9778859344856083E-3</c:v>
                </c:pt>
                <c:pt idx="618">
                  <c:v>-3.5701909780005793E-2</c:v>
                </c:pt>
                <c:pt idx="619">
                  <c:v>-2.1916438701250297E-2</c:v>
                </c:pt>
                <c:pt idx="620">
                  <c:v>-1.3163860416660757E-3</c:v>
                </c:pt>
                <c:pt idx="621">
                  <c:v>6.0863409390238942E-3</c:v>
                </c:pt>
                <c:pt idx="622">
                  <c:v>2.3060850619525737E-2</c:v>
                </c:pt>
                <c:pt idx="623">
                  <c:v>-1.1143371412295379E-2</c:v>
                </c:pt>
                <c:pt idx="624">
                  <c:v>-3.3052041430437396E-3</c:v>
                </c:pt>
                <c:pt idx="625">
                  <c:v>9.9353454720749641E-3</c:v>
                </c:pt>
                <c:pt idx="626">
                  <c:v>-2.0840679436956833E-2</c:v>
                </c:pt>
                <c:pt idx="627">
                  <c:v>-2.7363947086620024E-3</c:v>
                </c:pt>
                <c:pt idx="628">
                  <c:v>1.2194140623195621E-2</c:v>
                </c:pt>
                <c:pt idx="629">
                  <c:v>1.3350843832582882E-2</c:v>
                </c:pt>
                <c:pt idx="630">
                  <c:v>-5.0115649279385711E-3</c:v>
                </c:pt>
                <c:pt idx="631">
                  <c:v>1.6996437678026541E-2</c:v>
                </c:pt>
                <c:pt idx="632">
                  <c:v>-8.6892013536585717E-3</c:v>
                </c:pt>
                <c:pt idx="633">
                  <c:v>-1.1391431912030734E-2</c:v>
                </c:pt>
                <c:pt idx="634">
                  <c:v>4.533600870599102E-3</c:v>
                </c:pt>
                <c:pt idx="635">
                  <c:v>6.7407380023220605E-3</c:v>
                </c:pt>
                <c:pt idx="636">
                  <c:v>-3.3951613078017254E-3</c:v>
                </c:pt>
                <c:pt idx="637">
                  <c:v>1.5118911665211669E-2</c:v>
                </c:pt>
                <c:pt idx="638">
                  <c:v>5.5981526130230025E-3</c:v>
                </c:pt>
                <c:pt idx="639">
                  <c:v>2.291780837779899E-3</c:v>
                </c:pt>
                <c:pt idx="640">
                  <c:v>-4.9098886606532303E-3</c:v>
                </c:pt>
                <c:pt idx="641">
                  <c:v>1.207448900674709E-2</c:v>
                </c:pt>
                <c:pt idx="642">
                  <c:v>1.1080896472791923E-2</c:v>
                </c:pt>
                <c:pt idx="643">
                  <c:v>1.8986973466536079E-3</c:v>
                </c:pt>
                <c:pt idx="644">
                  <c:v>-2.6838089239966945E-3</c:v>
                </c:pt>
                <c:pt idx="645">
                  <c:v>7.6217641084189646E-4</c:v>
                </c:pt>
                <c:pt idx="646">
                  <c:v>4.4429045527119631E-3</c:v>
                </c:pt>
                <c:pt idx="647">
                  <c:v>4.4143002637130248E-3</c:v>
                </c:pt>
                <c:pt idx="648">
                  <c:v>2.2329276831094483E-3</c:v>
                </c:pt>
                <c:pt idx="649">
                  <c:v>-9.4121400146182557E-3</c:v>
                </c:pt>
                <c:pt idx="650">
                  <c:v>2.370446419980791E-3</c:v>
                </c:pt>
                <c:pt idx="651">
                  <c:v>9.1534628452108794E-4</c:v>
                </c:pt>
                <c:pt idx="652">
                  <c:v>6.8373189346529499E-3</c:v>
                </c:pt>
                <c:pt idx="653">
                  <c:v>5.6015653715935565E-3</c:v>
                </c:pt>
                <c:pt idx="654">
                  <c:v>-1.0546888347042161E-2</c:v>
                </c:pt>
                <c:pt idx="655">
                  <c:v>-4.3150269252672808E-4</c:v>
                </c:pt>
                <c:pt idx="656">
                  <c:v>-7.9118090770937729E-3</c:v>
                </c:pt>
                <c:pt idx="657">
                  <c:v>6.5851248762670324E-3</c:v>
                </c:pt>
                <c:pt idx="658">
                  <c:v>3.5601824417437937E-3</c:v>
                </c:pt>
                <c:pt idx="659">
                  <c:v>6.5968323267195138E-3</c:v>
                </c:pt>
                <c:pt idx="660">
                  <c:v>-1.4118196595751366E-2</c:v>
                </c:pt>
                <c:pt idx="661">
                  <c:v>-3.1238196639447175E-2</c:v>
                </c:pt>
                <c:pt idx="662">
                  <c:v>2.9505215860140791E-3</c:v>
                </c:pt>
                <c:pt idx="663">
                  <c:v>9.1104797257083175E-3</c:v>
                </c:pt>
                <c:pt idx="664">
                  <c:v>6.0656157198464905E-3</c:v>
                </c:pt>
                <c:pt idx="665">
                  <c:v>-1.1770072064578838E-2</c:v>
                </c:pt>
                <c:pt idx="666">
                  <c:v>7.7923731336051018E-3</c:v>
                </c:pt>
                <c:pt idx="667">
                  <c:v>1.2712836235909753E-2</c:v>
                </c:pt>
                <c:pt idx="668">
                  <c:v>1.7315373066590922E-2</c:v>
                </c:pt>
                <c:pt idx="669">
                  <c:v>-3.9537518584612684E-3</c:v>
                </c:pt>
                <c:pt idx="670">
                  <c:v>1.0449918516998882E-2</c:v>
                </c:pt>
                <c:pt idx="671">
                  <c:v>-9.0316696207804175E-4</c:v>
                </c:pt>
                <c:pt idx="672">
                  <c:v>-4.1829904702439967E-3</c:v>
                </c:pt>
                <c:pt idx="673">
                  <c:v>-6.4902821827140886E-3</c:v>
                </c:pt>
                <c:pt idx="674">
                  <c:v>2.1468348636061014E-3</c:v>
                </c:pt>
                <c:pt idx="675">
                  <c:v>1.653552424681829E-3</c:v>
                </c:pt>
                <c:pt idx="676">
                  <c:v>-7.5118998112660984E-4</c:v>
                </c:pt>
                <c:pt idx="677">
                  <c:v>5.4639542159063553E-3</c:v>
                </c:pt>
                <c:pt idx="678">
                  <c:v>6.6533476207466915E-3</c:v>
                </c:pt>
                <c:pt idx="679">
                  <c:v>1.4714612766535738E-3</c:v>
                </c:pt>
                <c:pt idx="680">
                  <c:v>1.6700456139490832E-3</c:v>
                </c:pt>
                <c:pt idx="681">
                  <c:v>4.4824654774800431E-3</c:v>
                </c:pt>
                <c:pt idx="682">
                  <c:v>-6.2454153959917774E-3</c:v>
                </c:pt>
                <c:pt idx="683">
                  <c:v>5.5900623690350532E-3</c:v>
                </c:pt>
                <c:pt idx="684">
                  <c:v>1.0831457475947935E-2</c:v>
                </c:pt>
                <c:pt idx="685">
                  <c:v>3.8786348155717362E-3</c:v>
                </c:pt>
                <c:pt idx="686">
                  <c:v>3.394983749461128E-3</c:v>
                </c:pt>
                <c:pt idx="687">
                  <c:v>4.1334708940174289E-3</c:v>
                </c:pt>
                <c:pt idx="688">
                  <c:v>-2.1898508548767086E-4</c:v>
                </c:pt>
                <c:pt idx="689">
                  <c:v>6.9946327717956174E-4</c:v>
                </c:pt>
                <c:pt idx="690">
                  <c:v>4.3995535619210076E-3</c:v>
                </c:pt>
                <c:pt idx="691">
                  <c:v>-2.1386301786392864E-3</c:v>
                </c:pt>
                <c:pt idx="692">
                  <c:v>-1.0173818510826305E-3</c:v>
                </c:pt>
                <c:pt idx="693">
                  <c:v>6.471686792114054E-3</c:v>
                </c:pt>
                <c:pt idx="694">
                  <c:v>-1.5961525520941878E-3</c:v>
                </c:pt>
                <c:pt idx="695">
                  <c:v>-3.4976337886490185E-3</c:v>
                </c:pt>
                <c:pt idx="696">
                  <c:v>-2.5418672198854369E-3</c:v>
                </c:pt>
                <c:pt idx="697">
                  <c:v>-2.1750524628541819E-3</c:v>
                </c:pt>
                <c:pt idx="698">
                  <c:v>2.0267805568997682E-3</c:v>
                </c:pt>
                <c:pt idx="699">
                  <c:v>5.3842322551776803E-3</c:v>
                </c:pt>
                <c:pt idx="700">
                  <c:v>8.0343739937680176E-4</c:v>
                </c:pt>
                <c:pt idx="701">
                  <c:v>-4.6887877218801377E-4</c:v>
                </c:pt>
                <c:pt idx="702">
                  <c:v>-2.382319983607069E-3</c:v>
                </c:pt>
                <c:pt idx="703">
                  <c:v>-1.2769575974262868E-3</c:v>
                </c:pt>
                <c:pt idx="704">
                  <c:v>-2.0055254897709981E-2</c:v>
                </c:pt>
                <c:pt idx="705">
                  <c:v>-1.0285586805899744E-2</c:v>
                </c:pt>
                <c:pt idx="706">
                  <c:v>1.2651855224672824E-2</c:v>
                </c:pt>
                <c:pt idx="707">
                  <c:v>3.2236760360280326E-4</c:v>
                </c:pt>
                <c:pt idx="708">
                  <c:v>1.2127854343224114E-2</c:v>
                </c:pt>
                <c:pt idx="709">
                  <c:v>-5.9027054364215164E-3</c:v>
                </c:pt>
                <c:pt idx="710">
                  <c:v>1.8467232001370029E-3</c:v>
                </c:pt>
                <c:pt idx="711">
                  <c:v>2.1973379877373331E-3</c:v>
                </c:pt>
                <c:pt idx="712">
                  <c:v>3.9891421538625861E-3</c:v>
                </c:pt>
                <c:pt idx="713">
                  <c:v>5.9073282591718609E-3</c:v>
                </c:pt>
                <c:pt idx="714">
                  <c:v>1.2272324769058643E-2</c:v>
                </c:pt>
                <c:pt idx="715">
                  <c:v>-3.9054935344700462E-3</c:v>
                </c:pt>
                <c:pt idx="716">
                  <c:v>-1.4509536011372462E-3</c:v>
                </c:pt>
                <c:pt idx="717">
                  <c:v>2.1276070191781904E-3</c:v>
                </c:pt>
                <c:pt idx="718">
                  <c:v>8.2464321453419656E-3</c:v>
                </c:pt>
                <c:pt idx="719">
                  <c:v>1.30204985775067E-3</c:v>
                </c:pt>
                <c:pt idx="720">
                  <c:v>2.9802118050876285E-5</c:v>
                </c:pt>
                <c:pt idx="721">
                  <c:v>1.3003179762275257E-3</c:v>
                </c:pt>
                <c:pt idx="722">
                  <c:v>-9.1380415623453747E-3</c:v>
                </c:pt>
                <c:pt idx="723">
                  <c:v>-6.9542006988786772E-4</c:v>
                </c:pt>
                <c:pt idx="724">
                  <c:v>1.0612128411873426E-2</c:v>
                </c:pt>
                <c:pt idx="725">
                  <c:v>4.4031382934700243E-4</c:v>
                </c:pt>
                <c:pt idx="726">
                  <c:v>-5.0578262671701173E-3</c:v>
                </c:pt>
                <c:pt idx="727">
                  <c:v>-2.0615739220012486E-4</c:v>
                </c:pt>
                <c:pt idx="728">
                  <c:v>3.1019321390156531E-3</c:v>
                </c:pt>
                <c:pt idx="729">
                  <c:v>1.9150729563919169E-3</c:v>
                </c:pt>
                <c:pt idx="730">
                  <c:v>-9.00272596098192E-4</c:v>
                </c:pt>
                <c:pt idx="731">
                  <c:v>-1.6062752244125507E-4</c:v>
                </c:pt>
                <c:pt idx="732">
                  <c:v>7.8692672671459548E-4</c:v>
                </c:pt>
                <c:pt idx="733">
                  <c:v>-1.3707042856622382E-3</c:v>
                </c:pt>
                <c:pt idx="734">
                  <c:v>1.0642030805564863E-3</c:v>
                </c:pt>
                <c:pt idx="735">
                  <c:v>1.0215288249319433E-2</c:v>
                </c:pt>
                <c:pt idx="736">
                  <c:v>-3.6356651703949427E-3</c:v>
                </c:pt>
                <c:pt idx="737">
                  <c:v>-5.354872188249241E-3</c:v>
                </c:pt>
                <c:pt idx="738">
                  <c:v>-5.7906567237104483E-3</c:v>
                </c:pt>
                <c:pt idx="739">
                  <c:v>-6.5197257569305084E-3</c:v>
                </c:pt>
                <c:pt idx="740">
                  <c:v>8.78626452995423E-3</c:v>
                </c:pt>
                <c:pt idx="741">
                  <c:v>-2.6765071936308695E-2</c:v>
                </c:pt>
                <c:pt idx="742">
                  <c:v>1.0711169974821308E-2</c:v>
                </c:pt>
                <c:pt idx="743">
                  <c:v>4.9057031538932878E-3</c:v>
                </c:pt>
                <c:pt idx="744">
                  <c:v>-1.3958295633960305E-2</c:v>
                </c:pt>
                <c:pt idx="745">
                  <c:v>-1.1143177572884548E-2</c:v>
                </c:pt>
                <c:pt idx="746">
                  <c:v>4.507128880346681E-3</c:v>
                </c:pt>
                <c:pt idx="747">
                  <c:v>1.7580774505984689E-2</c:v>
                </c:pt>
                <c:pt idx="748">
                  <c:v>8.4835171825488106E-3</c:v>
                </c:pt>
                <c:pt idx="749">
                  <c:v>8.8181700244228285E-3</c:v>
                </c:pt>
                <c:pt idx="750">
                  <c:v>-1.3961451553743511E-3</c:v>
                </c:pt>
                <c:pt idx="751">
                  <c:v>-2.3351014552842088E-3</c:v>
                </c:pt>
                <c:pt idx="752">
                  <c:v>6.4980034654235283E-3</c:v>
                </c:pt>
                <c:pt idx="753">
                  <c:v>8.2530465173207244E-3</c:v>
                </c:pt>
                <c:pt idx="754">
                  <c:v>-1.8985021512777452E-3</c:v>
                </c:pt>
                <c:pt idx="755">
                  <c:v>-3.9043971523874425E-3</c:v>
                </c:pt>
                <c:pt idx="756">
                  <c:v>2.7350699386200512E-3</c:v>
                </c:pt>
                <c:pt idx="757">
                  <c:v>-4.7864951349639159E-3</c:v>
                </c:pt>
                <c:pt idx="758">
                  <c:v>8.9849808284473281E-3</c:v>
                </c:pt>
                <c:pt idx="759">
                  <c:v>-8.0082646281386914E-3</c:v>
                </c:pt>
                <c:pt idx="760">
                  <c:v>-5.3741304534508042E-3</c:v>
                </c:pt>
                <c:pt idx="761">
                  <c:v>-3.944629095862616E-2</c:v>
                </c:pt>
                <c:pt idx="762">
                  <c:v>-1.9370244624565453E-2</c:v>
                </c:pt>
                <c:pt idx="763">
                  <c:v>8.5737732567704435E-4</c:v>
                </c:pt>
                <c:pt idx="764">
                  <c:v>-3.3239168180706928E-2</c:v>
                </c:pt>
                <c:pt idx="765">
                  <c:v>-3.3790703961079915E-2</c:v>
                </c:pt>
                <c:pt idx="766">
                  <c:v>4.448316999554584E-3</c:v>
                </c:pt>
                <c:pt idx="767">
                  <c:v>1.1183965144280102E-2</c:v>
                </c:pt>
                <c:pt idx="768">
                  <c:v>1.3298341427633639E-2</c:v>
                </c:pt>
                <c:pt idx="769">
                  <c:v>-1.8992154718224012E-2</c:v>
                </c:pt>
                <c:pt idx="770">
                  <c:v>-4.1407590036010591E-2</c:v>
                </c:pt>
                <c:pt idx="771">
                  <c:v>-8.3905524204591186E-2</c:v>
                </c:pt>
                <c:pt idx="772">
                  <c:v>-1.5144786250674627E-2</c:v>
                </c:pt>
                <c:pt idx="773">
                  <c:v>-5.6851587213214878E-3</c:v>
                </c:pt>
                <c:pt idx="774">
                  <c:v>-0.12276774361477144</c:v>
                </c:pt>
                <c:pt idx="775">
                  <c:v>1.8322227754095293E-2</c:v>
                </c:pt>
                <c:pt idx="776">
                  <c:v>-5.7522875581696019E-2</c:v>
                </c:pt>
                <c:pt idx="777">
                  <c:v>2.8422312508301045E-2</c:v>
                </c:pt>
                <c:pt idx="778">
                  <c:v>-5.935696337940672E-2</c:v>
                </c:pt>
                <c:pt idx="779">
                  <c:v>2.6808042324278091E-2</c:v>
                </c:pt>
                <c:pt idx="780">
                  <c:v>5.0136181818181802E-2</c:v>
                </c:pt>
                <c:pt idx="781">
                  <c:v>-3.3217246683549431E-2</c:v>
                </c:pt>
                <c:pt idx="782">
                  <c:v>8.3894768439446321E-2</c:v>
                </c:pt>
                <c:pt idx="783">
                  <c:v>4.4688429840845562E-2</c:v>
                </c:pt>
                <c:pt idx="784">
                  <c:v>2.5106666492746493E-2</c:v>
                </c:pt>
                <c:pt idx="785">
                  <c:v>-4.2277200071832888E-2</c:v>
                </c:pt>
                <c:pt idx="786">
                  <c:v>6.2092594828515139E-3</c:v>
                </c:pt>
                <c:pt idx="787">
                  <c:v>4.0219965104904285E-3</c:v>
                </c:pt>
                <c:pt idx="788">
                  <c:v>-4.2965132428841799E-2</c:v>
                </c:pt>
                <c:pt idx="789">
                  <c:v>3.2609801762985549E-3</c:v>
                </c:pt>
                <c:pt idx="790">
                  <c:v>-1.5726252703963901E-2</c:v>
                </c:pt>
                <c:pt idx="791">
                  <c:v>4.6108163858576218E-2</c:v>
                </c:pt>
                <c:pt idx="792">
                  <c:v>2.1198093042529891E-2</c:v>
                </c:pt>
                <c:pt idx="793">
                  <c:v>1.0093978013532554E-3</c:v>
                </c:pt>
                <c:pt idx="794">
                  <c:v>1.4428022733667186E-2</c:v>
                </c:pt>
                <c:pt idx="795">
                  <c:v>3.7853617557794413E-3</c:v>
                </c:pt>
                <c:pt idx="796">
                  <c:v>-3.7620097466851556E-2</c:v>
                </c:pt>
                <c:pt idx="797">
                  <c:v>-8.1770504860068614E-4</c:v>
                </c:pt>
                <c:pt idx="798">
                  <c:v>3.4217041364488145E-2</c:v>
                </c:pt>
                <c:pt idx="799">
                  <c:v>6.5103301667292987E-3</c:v>
                </c:pt>
                <c:pt idx="800">
                  <c:v>-3.7727149560937714E-2</c:v>
                </c:pt>
                <c:pt idx="801">
                  <c:v>1.2470532026995277E-2</c:v>
                </c:pt>
                <c:pt idx="802">
                  <c:v>8.8853068436092267E-3</c:v>
                </c:pt>
                <c:pt idx="803">
                  <c:v>-1.2958925185351572E-2</c:v>
                </c:pt>
                <c:pt idx="804">
                  <c:v>2.5479579562701096E-2</c:v>
                </c:pt>
                <c:pt idx="805">
                  <c:v>1.4323319042997953E-2</c:v>
                </c:pt>
                <c:pt idx="806">
                  <c:v>2.2171658464678806E-2</c:v>
                </c:pt>
                <c:pt idx="807">
                  <c:v>-2.1179053779836102E-2</c:v>
                </c:pt>
                <c:pt idx="808">
                  <c:v>-4.2419631014996066E-2</c:v>
                </c:pt>
                <c:pt idx="809">
                  <c:v>2.3959431888956995E-2</c:v>
                </c:pt>
                <c:pt idx="810">
                  <c:v>-1.1097157855865762E-2</c:v>
                </c:pt>
                <c:pt idx="811">
                  <c:v>1.5351731589927467E-2</c:v>
                </c:pt>
                <c:pt idx="812">
                  <c:v>1.070772833399016E-2</c:v>
                </c:pt>
                <c:pt idx="813">
                  <c:v>-1.3060356470123175E-2</c:v>
                </c:pt>
                <c:pt idx="814">
                  <c:v>-3.9464022144847701E-3</c:v>
                </c:pt>
                <c:pt idx="815">
                  <c:v>-2.8518681945220715E-2</c:v>
                </c:pt>
                <c:pt idx="816">
                  <c:v>-1.6529605352588107E-2</c:v>
                </c:pt>
                <c:pt idx="817">
                  <c:v>1.0530922586515726E-3</c:v>
                </c:pt>
                <c:pt idx="818">
                  <c:v>5.1596320167188361E-2</c:v>
                </c:pt>
                <c:pt idx="819">
                  <c:v>-8.932114823114767E-3</c:v>
                </c:pt>
                <c:pt idx="820">
                  <c:v>8.707588476325738E-3</c:v>
                </c:pt>
                <c:pt idx="821">
                  <c:v>-1.1458753481041674E-2</c:v>
                </c:pt>
                <c:pt idx="822">
                  <c:v>-2.0023528798076748E-4</c:v>
                </c:pt>
                <c:pt idx="823">
                  <c:v>2.145321375665081E-2</c:v>
                </c:pt>
                <c:pt idx="824">
                  <c:v>1.4610438471417178E-2</c:v>
                </c:pt>
                <c:pt idx="825">
                  <c:v>1.7910485734340013E-2</c:v>
                </c:pt>
                <c:pt idx="826">
                  <c:v>1.7627315414206941E-2</c:v>
                </c:pt>
                <c:pt idx="827">
                  <c:v>-1.5917833968562081E-2</c:v>
                </c:pt>
                <c:pt idx="828">
                  <c:v>1.4341540909084346E-2</c:v>
                </c:pt>
                <c:pt idx="829">
                  <c:v>2.0196279135756969E-2</c:v>
                </c:pt>
                <c:pt idx="830">
                  <c:v>3.3630514444303775E-2</c:v>
                </c:pt>
                <c:pt idx="831">
                  <c:v>-2.0707121409118509E-3</c:v>
                </c:pt>
                <c:pt idx="832">
                  <c:v>3.7073184597996009E-2</c:v>
                </c:pt>
                <c:pt idx="833">
                  <c:v>-4.2845168490655344E-3</c:v>
                </c:pt>
                <c:pt idx="834">
                  <c:v>-1.5536633360371052E-2</c:v>
                </c:pt>
                <c:pt idx="835">
                  <c:v>-8.1823438789311222E-3</c:v>
                </c:pt>
                <c:pt idx="836">
                  <c:v>-4.7061164057365296E-2</c:v>
                </c:pt>
                <c:pt idx="837">
                  <c:v>4.9131297280740772E-3</c:v>
                </c:pt>
                <c:pt idx="838">
                  <c:v>-4.8642875436002882E-3</c:v>
                </c:pt>
                <c:pt idx="839">
                  <c:v>2.8394453974731022E-2</c:v>
                </c:pt>
                <c:pt idx="840">
                  <c:v>8.7855842031310701E-3</c:v>
                </c:pt>
                <c:pt idx="841">
                  <c:v>-7.4500474178668171E-3</c:v>
                </c:pt>
                <c:pt idx="842">
                  <c:v>4.1744784471893824E-3</c:v>
                </c:pt>
                <c:pt idx="843">
                  <c:v>-6.1753805733164883E-3</c:v>
                </c:pt>
                <c:pt idx="844">
                  <c:v>1.3939009897931287E-2</c:v>
                </c:pt>
                <c:pt idx="845">
                  <c:v>-2.9160948459780865E-2</c:v>
                </c:pt>
                <c:pt idx="846">
                  <c:v>9.6934359866651231E-3</c:v>
                </c:pt>
                <c:pt idx="847">
                  <c:v>-1.8175857377999234E-3</c:v>
                </c:pt>
                <c:pt idx="848">
                  <c:v>7.2958145608379935E-3</c:v>
                </c:pt>
                <c:pt idx="849">
                  <c:v>-1.9148324068293259E-3</c:v>
                </c:pt>
                <c:pt idx="850">
                  <c:v>-1.8335313829553736E-3</c:v>
                </c:pt>
                <c:pt idx="851">
                  <c:v>2.4851113158718324E-2</c:v>
                </c:pt>
                <c:pt idx="852">
                  <c:v>-8.3653333634512144E-3</c:v>
                </c:pt>
                <c:pt idx="853">
                  <c:v>1.4852715714994537E-2</c:v>
                </c:pt>
                <c:pt idx="854">
                  <c:v>-7.4347561531381418E-3</c:v>
                </c:pt>
                <c:pt idx="855">
                  <c:v>-1.2411468744010848E-2</c:v>
                </c:pt>
                <c:pt idx="856">
                  <c:v>-1.2069574255668829E-2</c:v>
                </c:pt>
                <c:pt idx="857">
                  <c:v>1.0052858326312848E-2</c:v>
                </c:pt>
                <c:pt idx="858">
                  <c:v>1.7251855021051709E-2</c:v>
                </c:pt>
                <c:pt idx="859">
                  <c:v>-9.6455302058868174E-3</c:v>
                </c:pt>
                <c:pt idx="860">
                  <c:v>2.0273755514907153E-2</c:v>
                </c:pt>
                <c:pt idx="861">
                  <c:v>-4.6389289237340776E-3</c:v>
                </c:pt>
                <c:pt idx="862">
                  <c:v>-3.1187788421752844E-3</c:v>
                </c:pt>
                <c:pt idx="863">
                  <c:v>4.6869768860311441E-3</c:v>
                </c:pt>
                <c:pt idx="864">
                  <c:v>2.1793081368499919E-3</c:v>
                </c:pt>
                <c:pt idx="865">
                  <c:v>-1.315752090968096E-2</c:v>
                </c:pt>
                <c:pt idx="866">
                  <c:v>-6.6711750403951385E-4</c:v>
                </c:pt>
                <c:pt idx="867">
                  <c:v>-1.5362193190528251E-2</c:v>
                </c:pt>
                <c:pt idx="868">
                  <c:v>-3.3915657848660988E-3</c:v>
                </c:pt>
                <c:pt idx="869">
                  <c:v>-2.1621452150225656E-3</c:v>
                </c:pt>
                <c:pt idx="870">
                  <c:v>6.0459841987756616E-3</c:v>
                </c:pt>
                <c:pt idx="871">
                  <c:v>-2.1336123290865702E-2</c:v>
                </c:pt>
                <c:pt idx="872">
                  <c:v>-1.4269700602503295E-2</c:v>
                </c:pt>
                <c:pt idx="873">
                  <c:v>1.9282235290675628E-2</c:v>
                </c:pt>
                <c:pt idx="874">
                  <c:v>2.7871285087081783E-3</c:v>
                </c:pt>
                <c:pt idx="875">
                  <c:v>8.9619888702286467E-3</c:v>
                </c:pt>
                <c:pt idx="876">
                  <c:v>-9.772276495128171E-3</c:v>
                </c:pt>
                <c:pt idx="877">
                  <c:v>8.986735471001034E-4</c:v>
                </c:pt>
                <c:pt idx="878">
                  <c:v>4.0882839048075308E-3</c:v>
                </c:pt>
                <c:pt idx="879">
                  <c:v>2.4132851068046891E-2</c:v>
                </c:pt>
                <c:pt idx="880">
                  <c:v>9.0135069661713453E-3</c:v>
                </c:pt>
                <c:pt idx="881">
                  <c:v>-6.0966461028990216E-3</c:v>
                </c:pt>
                <c:pt idx="882">
                  <c:v>-1.5756390601957302E-2</c:v>
                </c:pt>
                <c:pt idx="883">
                  <c:v>1.8154124036581629E-3</c:v>
                </c:pt>
                <c:pt idx="884">
                  <c:v>-6.8142178711002397E-3</c:v>
                </c:pt>
                <c:pt idx="885">
                  <c:v>7.932248804590673E-3</c:v>
                </c:pt>
                <c:pt idx="886">
                  <c:v>-1.3258327677275663E-2</c:v>
                </c:pt>
                <c:pt idx="887">
                  <c:v>-3.0359247948773659E-3</c:v>
                </c:pt>
                <c:pt idx="888">
                  <c:v>2.2784423685253102E-2</c:v>
                </c:pt>
                <c:pt idx="889">
                  <c:v>7.5856895739965138E-5</c:v>
                </c:pt>
                <c:pt idx="890">
                  <c:v>8.0187681254454239E-3</c:v>
                </c:pt>
                <c:pt idx="891">
                  <c:v>-6.4297137661352031E-3</c:v>
                </c:pt>
                <c:pt idx="892">
                  <c:v>-2.5977574509980705E-3</c:v>
                </c:pt>
                <c:pt idx="893">
                  <c:v>-1.1137396542254305E-2</c:v>
                </c:pt>
                <c:pt idx="894">
                  <c:v>-1.8434831286361871E-3</c:v>
                </c:pt>
                <c:pt idx="895">
                  <c:v>1.8962786120501195E-2</c:v>
                </c:pt>
                <c:pt idx="896">
                  <c:v>-4.416009763352967E-3</c:v>
                </c:pt>
                <c:pt idx="897">
                  <c:v>-8.8731446970042802E-3</c:v>
                </c:pt>
                <c:pt idx="898">
                  <c:v>1.7854812548956437E-2</c:v>
                </c:pt>
                <c:pt idx="899">
                  <c:v>-1.5869536022583383E-2</c:v>
                </c:pt>
                <c:pt idx="900">
                  <c:v>1.396595564523336E-2</c:v>
                </c:pt>
                <c:pt idx="901">
                  <c:v>-3.7774895152370251E-3</c:v>
                </c:pt>
                <c:pt idx="902">
                  <c:v>2.0322657048011642E-3</c:v>
                </c:pt>
                <c:pt idx="903">
                  <c:v>3.5238879962072229E-3</c:v>
                </c:pt>
                <c:pt idx="904">
                  <c:v>3.1770931557598635E-3</c:v>
                </c:pt>
                <c:pt idx="905">
                  <c:v>1.2805515811432119E-3</c:v>
                </c:pt>
                <c:pt idx="906">
                  <c:v>-6.8815593775764863E-3</c:v>
                </c:pt>
                <c:pt idx="907">
                  <c:v>-1.2167838872904088E-2</c:v>
                </c:pt>
                <c:pt idx="908">
                  <c:v>-3.7391201286242765E-2</c:v>
                </c:pt>
                <c:pt idx="909">
                  <c:v>-4.0066850117569204E-3</c:v>
                </c:pt>
                <c:pt idx="910">
                  <c:v>6.1640287463205403E-3</c:v>
                </c:pt>
                <c:pt idx="911">
                  <c:v>-8.254374176226046E-3</c:v>
                </c:pt>
                <c:pt idx="912">
                  <c:v>-6.9205521730257439E-3</c:v>
                </c:pt>
                <c:pt idx="913">
                  <c:v>2.4020724587553225E-2</c:v>
                </c:pt>
                <c:pt idx="914">
                  <c:v>-2.3125276835173807E-3</c:v>
                </c:pt>
                <c:pt idx="915">
                  <c:v>-5.9249729500598621E-3</c:v>
                </c:pt>
                <c:pt idx="916">
                  <c:v>4.2886136296131534E-3</c:v>
                </c:pt>
                <c:pt idx="917">
                  <c:v>1.7409556993918952E-4</c:v>
                </c:pt>
                <c:pt idx="918">
                  <c:v>9.7391510544265272E-3</c:v>
                </c:pt>
                <c:pt idx="919">
                  <c:v>4.8420510878736901E-3</c:v>
                </c:pt>
                <c:pt idx="920">
                  <c:v>-2.7494783140357029E-3</c:v>
                </c:pt>
                <c:pt idx="921">
                  <c:v>6.1327204014747306E-3</c:v>
                </c:pt>
                <c:pt idx="922">
                  <c:v>7.0990521909560806E-3</c:v>
                </c:pt>
                <c:pt idx="923">
                  <c:v>6.5658433642317594E-3</c:v>
                </c:pt>
                <c:pt idx="924">
                  <c:v>-6.3623881621411114E-3</c:v>
                </c:pt>
                <c:pt idx="925">
                  <c:v>-1.2025416645103334E-3</c:v>
                </c:pt>
                <c:pt idx="926">
                  <c:v>-2.109417295186413E-2</c:v>
                </c:pt>
                <c:pt idx="927">
                  <c:v>2.0349678669058003E-2</c:v>
                </c:pt>
                <c:pt idx="928">
                  <c:v>1.3696203270835679E-3</c:v>
                </c:pt>
                <c:pt idx="929">
                  <c:v>-2.6990405259180211E-3</c:v>
                </c:pt>
                <c:pt idx="930">
                  <c:v>-1.5282068230176424E-2</c:v>
                </c:pt>
                <c:pt idx="931">
                  <c:v>-5.2952994916354718E-4</c:v>
                </c:pt>
                <c:pt idx="932">
                  <c:v>1.2009006799107576E-2</c:v>
                </c:pt>
                <c:pt idx="933">
                  <c:v>-1.904824333156618E-2</c:v>
                </c:pt>
                <c:pt idx="934">
                  <c:v>-1.7744565941854907E-2</c:v>
                </c:pt>
                <c:pt idx="935">
                  <c:v>-3.3724688254693456E-2</c:v>
                </c:pt>
                <c:pt idx="936">
                  <c:v>-3.1725156261089537E-4</c:v>
                </c:pt>
                <c:pt idx="937">
                  <c:v>5.376824238816396E-3</c:v>
                </c:pt>
                <c:pt idx="938">
                  <c:v>2.1091605589730781E-2</c:v>
                </c:pt>
                <c:pt idx="939">
                  <c:v>2.4401259109092212E-2</c:v>
                </c:pt>
                <c:pt idx="940">
                  <c:v>2.4396536202963968E-2</c:v>
                </c:pt>
                <c:pt idx="941">
                  <c:v>1.2419662346582381E-2</c:v>
                </c:pt>
                <c:pt idx="942">
                  <c:v>-4.6369173924830495E-3</c:v>
                </c:pt>
                <c:pt idx="943">
                  <c:v>7.5680111160635527E-2</c:v>
                </c:pt>
                <c:pt idx="944">
                  <c:v>1.548827538939505E-2</c:v>
                </c:pt>
                <c:pt idx="945">
                  <c:v>4.8422015547098345E-3</c:v>
                </c:pt>
                <c:pt idx="946">
                  <c:v>-1.5176666757001002E-2</c:v>
                </c:pt>
                <c:pt idx="947">
                  <c:v>3.2802056807306871E-3</c:v>
                </c:pt>
                <c:pt idx="948">
                  <c:v>1.6973439702935147E-2</c:v>
                </c:pt>
                <c:pt idx="949">
                  <c:v>2.1054669014799049E-3</c:v>
                </c:pt>
                <c:pt idx="950">
                  <c:v>5.1888008389568393E-3</c:v>
                </c:pt>
                <c:pt idx="951">
                  <c:v>-6.6752012080915539E-3</c:v>
                </c:pt>
                <c:pt idx="952">
                  <c:v>3.8778628070151953E-3</c:v>
                </c:pt>
                <c:pt idx="953">
                  <c:v>-6.8055126772273238E-4</c:v>
                </c:pt>
                <c:pt idx="954">
                  <c:v>1.2066316685177747E-2</c:v>
                </c:pt>
                <c:pt idx="955">
                  <c:v>2.3154272582143337E-3</c:v>
                </c:pt>
                <c:pt idx="956">
                  <c:v>-8.0771239129523258E-4</c:v>
                </c:pt>
                <c:pt idx="957">
                  <c:v>5.6388217949815533E-3</c:v>
                </c:pt>
                <c:pt idx="958">
                  <c:v>-1.4224331567852024E-2</c:v>
                </c:pt>
                <c:pt idx="959">
                  <c:v>1.1432411453972675E-2</c:v>
                </c:pt>
                <c:pt idx="960">
                  <c:v>2.4538110060530482E-4</c:v>
                </c:pt>
                <c:pt idx="961">
                  <c:v>-1.5493261453127913E-3</c:v>
                </c:pt>
                <c:pt idx="962">
                  <c:v>6.2410823583386645E-3</c:v>
                </c:pt>
                <c:pt idx="963">
                  <c:v>-6.3770838050247747E-3</c:v>
                </c:pt>
                <c:pt idx="964">
                  <c:v>-2.2804763477127523E-3</c:v>
                </c:pt>
                <c:pt idx="965">
                  <c:v>-2.4907247137982325E-3</c:v>
                </c:pt>
                <c:pt idx="966">
                  <c:v>5.1021632030569405E-4</c:v>
                </c:pt>
                <c:pt idx="967">
                  <c:v>-7.5860815985578289E-3</c:v>
                </c:pt>
                <c:pt idx="968">
                  <c:v>3.6840409471341012E-3</c:v>
                </c:pt>
                <c:pt idx="969">
                  <c:v>4.4686804786529561E-4</c:v>
                </c:pt>
                <c:pt idx="970">
                  <c:v>3.1408938765976487E-3</c:v>
                </c:pt>
                <c:pt idx="971">
                  <c:v>3.2081607870967503E-4</c:v>
                </c:pt>
                <c:pt idx="972">
                  <c:v>-3.8958956640717142E-3</c:v>
                </c:pt>
                <c:pt idx="973">
                  <c:v>-2.4331385097198194E-2</c:v>
                </c:pt>
                <c:pt idx="974">
                  <c:v>1.3631631072124888E-2</c:v>
                </c:pt>
                <c:pt idx="975">
                  <c:v>1.1108750273813341E-2</c:v>
                </c:pt>
                <c:pt idx="976">
                  <c:v>-1.0094956676383888E-3</c:v>
                </c:pt>
                <c:pt idx="977">
                  <c:v>1.201919587477953E-2</c:v>
                </c:pt>
                <c:pt idx="978">
                  <c:v>4.1890774231750317E-3</c:v>
                </c:pt>
                <c:pt idx="979">
                  <c:v>-2.2060488567755762E-3</c:v>
                </c:pt>
                <c:pt idx="980">
                  <c:v>-8.5723314889812122E-3</c:v>
                </c:pt>
                <c:pt idx="981">
                  <c:v>6.7640120158326943E-3</c:v>
                </c:pt>
                <c:pt idx="982">
                  <c:v>-4.3585681718931318E-3</c:v>
                </c:pt>
                <c:pt idx="983">
                  <c:v>1.1860690586502591E-2</c:v>
                </c:pt>
                <c:pt idx="984">
                  <c:v>6.9708378000315945E-3</c:v>
                </c:pt>
                <c:pt idx="985">
                  <c:v>6.5309989435279282E-3</c:v>
                </c:pt>
                <c:pt idx="986">
                  <c:v>-7.7887931604113921E-3</c:v>
                </c:pt>
                <c:pt idx="987">
                  <c:v>-2.0238591282895082E-3</c:v>
                </c:pt>
                <c:pt idx="988">
                  <c:v>2.0703890756571192E-3</c:v>
                </c:pt>
                <c:pt idx="989">
                  <c:v>3.2617502440397904E-3</c:v>
                </c:pt>
                <c:pt idx="990">
                  <c:v>-1.2224693340635452E-2</c:v>
                </c:pt>
                <c:pt idx="991">
                  <c:v>9.9436694804380622E-4</c:v>
                </c:pt>
                <c:pt idx="992">
                  <c:v>-3.321926297571904E-3</c:v>
                </c:pt>
                <c:pt idx="993">
                  <c:v>5.328122289274072E-3</c:v>
                </c:pt>
                <c:pt idx="994">
                  <c:v>-6.6892251484715988E-3</c:v>
                </c:pt>
                <c:pt idx="995">
                  <c:v>-5.5842224054589076E-3</c:v>
                </c:pt>
                <c:pt idx="996">
                  <c:v>-1.5686458442076844E-2</c:v>
                </c:pt>
                <c:pt idx="997">
                  <c:v>9.3488290757168455E-3</c:v>
                </c:pt>
                <c:pt idx="998">
                  <c:v>-1.1568692205084021E-2</c:v>
                </c:pt>
                <c:pt idx="999">
                  <c:v>9.3229752087528872E-3</c:v>
                </c:pt>
                <c:pt idx="1000">
                  <c:v>-2.0199556229903756E-2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A-47BB-BCFC-BFC668B7B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977327"/>
        <c:axId val="2075152111"/>
      </c:lineChart>
      <c:dateAx>
        <c:axId val="20769773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(in 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5152111"/>
        <c:crosses val="autoZero"/>
        <c:auto val="1"/>
        <c:lblOffset val="100"/>
        <c:baseTimeUnit val="days"/>
        <c:majorUnit val="50"/>
      </c:dateAx>
      <c:valAx>
        <c:axId val="2075152111"/>
        <c:scaling>
          <c:orientation val="minMax"/>
          <c:max val="0.1500000000000000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Return (in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697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'Estimation GARCH model'!$G$3:$G$5</c:f>
              <c:strCache>
                <c:ptCount val="3"/>
                <c:pt idx="0">
                  <c:v>GARCH volatility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'Estimation GARCH model'!$A$6:$A$1282</c:f>
              <c:numCache>
                <c:formatCode>m/d/yy</c:formatCode>
                <c:ptCount val="1277"/>
                <c:pt idx="0">
                  <c:v>42796</c:v>
                </c:pt>
                <c:pt idx="1">
                  <c:v>42797</c:v>
                </c:pt>
                <c:pt idx="2">
                  <c:v>42800</c:v>
                </c:pt>
                <c:pt idx="3">
                  <c:v>42801</c:v>
                </c:pt>
                <c:pt idx="4">
                  <c:v>42802</c:v>
                </c:pt>
                <c:pt idx="5">
                  <c:v>42803</c:v>
                </c:pt>
                <c:pt idx="6">
                  <c:v>42804</c:v>
                </c:pt>
                <c:pt idx="7">
                  <c:v>42807</c:v>
                </c:pt>
                <c:pt idx="8">
                  <c:v>42808</c:v>
                </c:pt>
                <c:pt idx="9">
                  <c:v>42809</c:v>
                </c:pt>
                <c:pt idx="10">
                  <c:v>42810</c:v>
                </c:pt>
                <c:pt idx="11">
                  <c:v>42811</c:v>
                </c:pt>
                <c:pt idx="12">
                  <c:v>42814</c:v>
                </c:pt>
                <c:pt idx="13">
                  <c:v>42815</c:v>
                </c:pt>
                <c:pt idx="14">
                  <c:v>42816</c:v>
                </c:pt>
                <c:pt idx="15">
                  <c:v>42817</c:v>
                </c:pt>
                <c:pt idx="16">
                  <c:v>42818</c:v>
                </c:pt>
                <c:pt idx="17">
                  <c:v>42821</c:v>
                </c:pt>
                <c:pt idx="18">
                  <c:v>42822</c:v>
                </c:pt>
                <c:pt idx="19">
                  <c:v>42823</c:v>
                </c:pt>
                <c:pt idx="20">
                  <c:v>42824</c:v>
                </c:pt>
                <c:pt idx="21">
                  <c:v>42825</c:v>
                </c:pt>
                <c:pt idx="22">
                  <c:v>42828</c:v>
                </c:pt>
                <c:pt idx="23">
                  <c:v>42829</c:v>
                </c:pt>
                <c:pt idx="24">
                  <c:v>42830</c:v>
                </c:pt>
                <c:pt idx="25">
                  <c:v>42831</c:v>
                </c:pt>
                <c:pt idx="26">
                  <c:v>42832</c:v>
                </c:pt>
                <c:pt idx="27">
                  <c:v>42835</c:v>
                </c:pt>
                <c:pt idx="28">
                  <c:v>42836</c:v>
                </c:pt>
                <c:pt idx="29">
                  <c:v>42837</c:v>
                </c:pt>
                <c:pt idx="30">
                  <c:v>42838</c:v>
                </c:pt>
                <c:pt idx="31">
                  <c:v>42843</c:v>
                </c:pt>
                <c:pt idx="32">
                  <c:v>42844</c:v>
                </c:pt>
                <c:pt idx="33">
                  <c:v>42845</c:v>
                </c:pt>
                <c:pt idx="34">
                  <c:v>42846</c:v>
                </c:pt>
                <c:pt idx="35">
                  <c:v>42849</c:v>
                </c:pt>
                <c:pt idx="36">
                  <c:v>42850</c:v>
                </c:pt>
                <c:pt idx="37">
                  <c:v>42851</c:v>
                </c:pt>
                <c:pt idx="38">
                  <c:v>42852</c:v>
                </c:pt>
                <c:pt idx="39">
                  <c:v>42853</c:v>
                </c:pt>
                <c:pt idx="40">
                  <c:v>42857</c:v>
                </c:pt>
                <c:pt idx="41">
                  <c:v>42858</c:v>
                </c:pt>
                <c:pt idx="42">
                  <c:v>42859</c:v>
                </c:pt>
                <c:pt idx="43">
                  <c:v>42860</c:v>
                </c:pt>
                <c:pt idx="44">
                  <c:v>42863</c:v>
                </c:pt>
                <c:pt idx="45">
                  <c:v>42864</c:v>
                </c:pt>
                <c:pt idx="46">
                  <c:v>42865</c:v>
                </c:pt>
                <c:pt idx="47">
                  <c:v>42866</c:v>
                </c:pt>
                <c:pt idx="48">
                  <c:v>42867</c:v>
                </c:pt>
                <c:pt idx="49">
                  <c:v>42870</c:v>
                </c:pt>
                <c:pt idx="50">
                  <c:v>42871</c:v>
                </c:pt>
                <c:pt idx="51">
                  <c:v>42872</c:v>
                </c:pt>
                <c:pt idx="52">
                  <c:v>42873</c:v>
                </c:pt>
                <c:pt idx="53">
                  <c:v>42874</c:v>
                </c:pt>
                <c:pt idx="54">
                  <c:v>42877</c:v>
                </c:pt>
                <c:pt idx="55">
                  <c:v>42878</c:v>
                </c:pt>
                <c:pt idx="56">
                  <c:v>42879</c:v>
                </c:pt>
                <c:pt idx="57">
                  <c:v>42880</c:v>
                </c:pt>
                <c:pt idx="58">
                  <c:v>42881</c:v>
                </c:pt>
                <c:pt idx="59">
                  <c:v>42884</c:v>
                </c:pt>
                <c:pt idx="60">
                  <c:v>42885</c:v>
                </c:pt>
                <c:pt idx="61">
                  <c:v>42886</c:v>
                </c:pt>
                <c:pt idx="62">
                  <c:v>42887</c:v>
                </c:pt>
                <c:pt idx="63">
                  <c:v>42888</c:v>
                </c:pt>
                <c:pt idx="64">
                  <c:v>42891</c:v>
                </c:pt>
                <c:pt idx="65">
                  <c:v>42892</c:v>
                </c:pt>
                <c:pt idx="66">
                  <c:v>42893</c:v>
                </c:pt>
                <c:pt idx="67">
                  <c:v>42894</c:v>
                </c:pt>
                <c:pt idx="68">
                  <c:v>42895</c:v>
                </c:pt>
                <c:pt idx="69">
                  <c:v>42898</c:v>
                </c:pt>
                <c:pt idx="70">
                  <c:v>42899</c:v>
                </c:pt>
                <c:pt idx="71">
                  <c:v>42900</c:v>
                </c:pt>
                <c:pt idx="72">
                  <c:v>42901</c:v>
                </c:pt>
                <c:pt idx="73">
                  <c:v>42902</c:v>
                </c:pt>
                <c:pt idx="74">
                  <c:v>42905</c:v>
                </c:pt>
                <c:pt idx="75">
                  <c:v>42906</c:v>
                </c:pt>
                <c:pt idx="76">
                  <c:v>42907</c:v>
                </c:pt>
                <c:pt idx="77">
                  <c:v>42908</c:v>
                </c:pt>
                <c:pt idx="78">
                  <c:v>42909</c:v>
                </c:pt>
                <c:pt idx="79">
                  <c:v>42912</c:v>
                </c:pt>
                <c:pt idx="80">
                  <c:v>42913</c:v>
                </c:pt>
                <c:pt idx="81">
                  <c:v>42914</c:v>
                </c:pt>
                <c:pt idx="82">
                  <c:v>42915</c:v>
                </c:pt>
                <c:pt idx="83">
                  <c:v>42916</c:v>
                </c:pt>
                <c:pt idx="84">
                  <c:v>42919</c:v>
                </c:pt>
                <c:pt idx="85">
                  <c:v>42920</c:v>
                </c:pt>
                <c:pt idx="86">
                  <c:v>42921</c:v>
                </c:pt>
                <c:pt idx="87">
                  <c:v>42922</c:v>
                </c:pt>
                <c:pt idx="88">
                  <c:v>42923</c:v>
                </c:pt>
                <c:pt idx="89">
                  <c:v>42926</c:v>
                </c:pt>
                <c:pt idx="90">
                  <c:v>42927</c:v>
                </c:pt>
                <c:pt idx="91">
                  <c:v>42928</c:v>
                </c:pt>
                <c:pt idx="92">
                  <c:v>42929</c:v>
                </c:pt>
                <c:pt idx="93">
                  <c:v>42930</c:v>
                </c:pt>
                <c:pt idx="94">
                  <c:v>42933</c:v>
                </c:pt>
                <c:pt idx="95">
                  <c:v>42934</c:v>
                </c:pt>
                <c:pt idx="96">
                  <c:v>42935</c:v>
                </c:pt>
                <c:pt idx="97">
                  <c:v>42936</c:v>
                </c:pt>
                <c:pt idx="98">
                  <c:v>42937</c:v>
                </c:pt>
                <c:pt idx="99">
                  <c:v>42940</c:v>
                </c:pt>
                <c:pt idx="100">
                  <c:v>42941</c:v>
                </c:pt>
                <c:pt idx="101">
                  <c:v>42942</c:v>
                </c:pt>
                <c:pt idx="102">
                  <c:v>42943</c:v>
                </c:pt>
                <c:pt idx="103">
                  <c:v>42944</c:v>
                </c:pt>
                <c:pt idx="104">
                  <c:v>42947</c:v>
                </c:pt>
                <c:pt idx="105">
                  <c:v>42948</c:v>
                </c:pt>
                <c:pt idx="106">
                  <c:v>42949</c:v>
                </c:pt>
                <c:pt idx="107">
                  <c:v>42950</c:v>
                </c:pt>
                <c:pt idx="108">
                  <c:v>42951</c:v>
                </c:pt>
                <c:pt idx="109">
                  <c:v>42954</c:v>
                </c:pt>
                <c:pt idx="110">
                  <c:v>42955</c:v>
                </c:pt>
                <c:pt idx="111">
                  <c:v>42956</c:v>
                </c:pt>
                <c:pt idx="112">
                  <c:v>42957</c:v>
                </c:pt>
                <c:pt idx="113">
                  <c:v>42958</c:v>
                </c:pt>
                <c:pt idx="114">
                  <c:v>42961</c:v>
                </c:pt>
                <c:pt idx="115">
                  <c:v>42962</c:v>
                </c:pt>
                <c:pt idx="116">
                  <c:v>42963</c:v>
                </c:pt>
                <c:pt idx="117">
                  <c:v>42964</c:v>
                </c:pt>
                <c:pt idx="118">
                  <c:v>42965</c:v>
                </c:pt>
                <c:pt idx="119">
                  <c:v>42968</c:v>
                </c:pt>
                <c:pt idx="120">
                  <c:v>42969</c:v>
                </c:pt>
                <c:pt idx="121">
                  <c:v>42970</c:v>
                </c:pt>
                <c:pt idx="122">
                  <c:v>42971</c:v>
                </c:pt>
                <c:pt idx="123">
                  <c:v>42972</c:v>
                </c:pt>
                <c:pt idx="124">
                  <c:v>42975</c:v>
                </c:pt>
                <c:pt idx="125">
                  <c:v>42976</c:v>
                </c:pt>
                <c:pt idx="126">
                  <c:v>42977</c:v>
                </c:pt>
                <c:pt idx="127">
                  <c:v>42978</c:v>
                </c:pt>
                <c:pt idx="128">
                  <c:v>42979</c:v>
                </c:pt>
                <c:pt idx="129">
                  <c:v>42982</c:v>
                </c:pt>
                <c:pt idx="130">
                  <c:v>42983</c:v>
                </c:pt>
                <c:pt idx="131">
                  <c:v>42984</c:v>
                </c:pt>
                <c:pt idx="132">
                  <c:v>42985</c:v>
                </c:pt>
                <c:pt idx="133">
                  <c:v>42986</c:v>
                </c:pt>
                <c:pt idx="134">
                  <c:v>42989</c:v>
                </c:pt>
                <c:pt idx="135">
                  <c:v>42990</c:v>
                </c:pt>
                <c:pt idx="136">
                  <c:v>42991</c:v>
                </c:pt>
                <c:pt idx="137">
                  <c:v>42992</c:v>
                </c:pt>
                <c:pt idx="138">
                  <c:v>42993</c:v>
                </c:pt>
                <c:pt idx="139">
                  <c:v>42996</c:v>
                </c:pt>
                <c:pt idx="140">
                  <c:v>42997</c:v>
                </c:pt>
                <c:pt idx="141">
                  <c:v>42998</c:v>
                </c:pt>
                <c:pt idx="142">
                  <c:v>42999</c:v>
                </c:pt>
                <c:pt idx="143">
                  <c:v>43000</c:v>
                </c:pt>
                <c:pt idx="144">
                  <c:v>43003</c:v>
                </c:pt>
                <c:pt idx="145">
                  <c:v>43004</c:v>
                </c:pt>
                <c:pt idx="146">
                  <c:v>43005</c:v>
                </c:pt>
                <c:pt idx="147">
                  <c:v>43006</c:v>
                </c:pt>
                <c:pt idx="148">
                  <c:v>43007</c:v>
                </c:pt>
                <c:pt idx="149">
                  <c:v>43010</c:v>
                </c:pt>
                <c:pt idx="150">
                  <c:v>43011</c:v>
                </c:pt>
                <c:pt idx="151">
                  <c:v>43012</c:v>
                </c:pt>
                <c:pt idx="152">
                  <c:v>43013</c:v>
                </c:pt>
                <c:pt idx="153">
                  <c:v>43014</c:v>
                </c:pt>
                <c:pt idx="154">
                  <c:v>43017</c:v>
                </c:pt>
                <c:pt idx="155">
                  <c:v>43018</c:v>
                </c:pt>
                <c:pt idx="156">
                  <c:v>43019</c:v>
                </c:pt>
                <c:pt idx="157">
                  <c:v>43020</c:v>
                </c:pt>
                <c:pt idx="158">
                  <c:v>43021</c:v>
                </c:pt>
                <c:pt idx="159">
                  <c:v>43024</c:v>
                </c:pt>
                <c:pt idx="160">
                  <c:v>43025</c:v>
                </c:pt>
                <c:pt idx="161">
                  <c:v>43026</c:v>
                </c:pt>
                <c:pt idx="162">
                  <c:v>43027</c:v>
                </c:pt>
                <c:pt idx="163">
                  <c:v>43028</c:v>
                </c:pt>
                <c:pt idx="164">
                  <c:v>43031</c:v>
                </c:pt>
                <c:pt idx="165">
                  <c:v>43032</c:v>
                </c:pt>
                <c:pt idx="166">
                  <c:v>43033</c:v>
                </c:pt>
                <c:pt idx="167">
                  <c:v>43034</c:v>
                </c:pt>
                <c:pt idx="168">
                  <c:v>43035</c:v>
                </c:pt>
                <c:pt idx="169">
                  <c:v>43038</c:v>
                </c:pt>
                <c:pt idx="170">
                  <c:v>43039</c:v>
                </c:pt>
                <c:pt idx="171">
                  <c:v>43040</c:v>
                </c:pt>
                <c:pt idx="172">
                  <c:v>43041</c:v>
                </c:pt>
                <c:pt idx="173">
                  <c:v>43042</c:v>
                </c:pt>
                <c:pt idx="174">
                  <c:v>43045</c:v>
                </c:pt>
                <c:pt idx="175">
                  <c:v>43046</c:v>
                </c:pt>
                <c:pt idx="176">
                  <c:v>43047</c:v>
                </c:pt>
                <c:pt idx="177">
                  <c:v>43048</c:v>
                </c:pt>
                <c:pt idx="178">
                  <c:v>43049</c:v>
                </c:pt>
                <c:pt idx="179">
                  <c:v>43052</c:v>
                </c:pt>
                <c:pt idx="180">
                  <c:v>43053</c:v>
                </c:pt>
                <c:pt idx="181">
                  <c:v>43054</c:v>
                </c:pt>
                <c:pt idx="182">
                  <c:v>43055</c:v>
                </c:pt>
                <c:pt idx="183">
                  <c:v>43056</c:v>
                </c:pt>
                <c:pt idx="184">
                  <c:v>43059</c:v>
                </c:pt>
                <c:pt idx="185">
                  <c:v>43060</c:v>
                </c:pt>
                <c:pt idx="186">
                  <c:v>43061</c:v>
                </c:pt>
                <c:pt idx="187">
                  <c:v>43062</c:v>
                </c:pt>
                <c:pt idx="188">
                  <c:v>43063</c:v>
                </c:pt>
                <c:pt idx="189">
                  <c:v>43066</c:v>
                </c:pt>
                <c:pt idx="190">
                  <c:v>43067</c:v>
                </c:pt>
                <c:pt idx="191">
                  <c:v>43068</c:v>
                </c:pt>
                <c:pt idx="192">
                  <c:v>43069</c:v>
                </c:pt>
                <c:pt idx="193">
                  <c:v>43070</c:v>
                </c:pt>
                <c:pt idx="194">
                  <c:v>43073</c:v>
                </c:pt>
                <c:pt idx="195">
                  <c:v>43074</c:v>
                </c:pt>
                <c:pt idx="196">
                  <c:v>43075</c:v>
                </c:pt>
                <c:pt idx="197">
                  <c:v>43076</c:v>
                </c:pt>
                <c:pt idx="198">
                  <c:v>43077</c:v>
                </c:pt>
                <c:pt idx="199">
                  <c:v>43080</c:v>
                </c:pt>
                <c:pt idx="200">
                  <c:v>43081</c:v>
                </c:pt>
                <c:pt idx="201">
                  <c:v>43082</c:v>
                </c:pt>
                <c:pt idx="202">
                  <c:v>43083</c:v>
                </c:pt>
                <c:pt idx="203">
                  <c:v>43084</c:v>
                </c:pt>
                <c:pt idx="204">
                  <c:v>43087</c:v>
                </c:pt>
                <c:pt idx="205">
                  <c:v>43088</c:v>
                </c:pt>
                <c:pt idx="206">
                  <c:v>43089</c:v>
                </c:pt>
                <c:pt idx="207">
                  <c:v>43090</c:v>
                </c:pt>
                <c:pt idx="208">
                  <c:v>43091</c:v>
                </c:pt>
                <c:pt idx="209">
                  <c:v>43096</c:v>
                </c:pt>
                <c:pt idx="210">
                  <c:v>43097</c:v>
                </c:pt>
                <c:pt idx="211">
                  <c:v>43098</c:v>
                </c:pt>
                <c:pt idx="212">
                  <c:v>43102</c:v>
                </c:pt>
                <c:pt idx="213">
                  <c:v>43103</c:v>
                </c:pt>
                <c:pt idx="214">
                  <c:v>43104</c:v>
                </c:pt>
                <c:pt idx="215">
                  <c:v>43105</c:v>
                </c:pt>
                <c:pt idx="216">
                  <c:v>43108</c:v>
                </c:pt>
                <c:pt idx="217">
                  <c:v>43109</c:v>
                </c:pt>
                <c:pt idx="218">
                  <c:v>43110</c:v>
                </c:pt>
                <c:pt idx="219">
                  <c:v>43111</c:v>
                </c:pt>
                <c:pt idx="220">
                  <c:v>43112</c:v>
                </c:pt>
                <c:pt idx="221">
                  <c:v>43115</c:v>
                </c:pt>
                <c:pt idx="222">
                  <c:v>43116</c:v>
                </c:pt>
                <c:pt idx="223">
                  <c:v>43117</c:v>
                </c:pt>
                <c:pt idx="224">
                  <c:v>43118</c:v>
                </c:pt>
                <c:pt idx="225">
                  <c:v>43119</c:v>
                </c:pt>
                <c:pt idx="226">
                  <c:v>43122</c:v>
                </c:pt>
                <c:pt idx="227">
                  <c:v>43123</c:v>
                </c:pt>
                <c:pt idx="228">
                  <c:v>43124</c:v>
                </c:pt>
                <c:pt idx="229">
                  <c:v>43125</c:v>
                </c:pt>
                <c:pt idx="230">
                  <c:v>43126</c:v>
                </c:pt>
                <c:pt idx="231">
                  <c:v>43129</c:v>
                </c:pt>
                <c:pt idx="232">
                  <c:v>43130</c:v>
                </c:pt>
                <c:pt idx="233">
                  <c:v>43131</c:v>
                </c:pt>
                <c:pt idx="234">
                  <c:v>43132</c:v>
                </c:pt>
                <c:pt idx="235">
                  <c:v>43133</c:v>
                </c:pt>
                <c:pt idx="236">
                  <c:v>43136</c:v>
                </c:pt>
                <c:pt idx="237">
                  <c:v>43137</c:v>
                </c:pt>
                <c:pt idx="238">
                  <c:v>43138</c:v>
                </c:pt>
                <c:pt idx="239">
                  <c:v>43139</c:v>
                </c:pt>
                <c:pt idx="240">
                  <c:v>43140</c:v>
                </c:pt>
                <c:pt idx="241">
                  <c:v>43143</c:v>
                </c:pt>
                <c:pt idx="242">
                  <c:v>43144</c:v>
                </c:pt>
                <c:pt idx="243">
                  <c:v>43145</c:v>
                </c:pt>
                <c:pt idx="244">
                  <c:v>43146</c:v>
                </c:pt>
                <c:pt idx="245">
                  <c:v>43147</c:v>
                </c:pt>
                <c:pt idx="246">
                  <c:v>43150</c:v>
                </c:pt>
                <c:pt idx="247">
                  <c:v>43151</c:v>
                </c:pt>
                <c:pt idx="248">
                  <c:v>43152</c:v>
                </c:pt>
                <c:pt idx="249">
                  <c:v>43153</c:v>
                </c:pt>
                <c:pt idx="250">
                  <c:v>43154</c:v>
                </c:pt>
                <c:pt idx="251">
                  <c:v>43157</c:v>
                </c:pt>
                <c:pt idx="252">
                  <c:v>43158</c:v>
                </c:pt>
                <c:pt idx="253">
                  <c:v>43159</c:v>
                </c:pt>
                <c:pt idx="254">
                  <c:v>43160</c:v>
                </c:pt>
                <c:pt idx="255">
                  <c:v>43161</c:v>
                </c:pt>
                <c:pt idx="256">
                  <c:v>43164</c:v>
                </c:pt>
                <c:pt idx="257">
                  <c:v>43165</c:v>
                </c:pt>
                <c:pt idx="258">
                  <c:v>43166</c:v>
                </c:pt>
                <c:pt idx="259">
                  <c:v>43167</c:v>
                </c:pt>
                <c:pt idx="260">
                  <c:v>43168</c:v>
                </c:pt>
                <c:pt idx="261">
                  <c:v>43171</c:v>
                </c:pt>
                <c:pt idx="262">
                  <c:v>43172</c:v>
                </c:pt>
                <c:pt idx="263">
                  <c:v>43173</c:v>
                </c:pt>
                <c:pt idx="264">
                  <c:v>43174</c:v>
                </c:pt>
                <c:pt idx="265">
                  <c:v>43175</c:v>
                </c:pt>
                <c:pt idx="266">
                  <c:v>43178</c:v>
                </c:pt>
                <c:pt idx="267">
                  <c:v>43179</c:v>
                </c:pt>
                <c:pt idx="268">
                  <c:v>43180</c:v>
                </c:pt>
                <c:pt idx="269">
                  <c:v>43181</c:v>
                </c:pt>
                <c:pt idx="270">
                  <c:v>43182</c:v>
                </c:pt>
                <c:pt idx="271">
                  <c:v>43185</c:v>
                </c:pt>
                <c:pt idx="272">
                  <c:v>43186</c:v>
                </c:pt>
                <c:pt idx="273">
                  <c:v>43187</c:v>
                </c:pt>
                <c:pt idx="274">
                  <c:v>43188</c:v>
                </c:pt>
                <c:pt idx="275">
                  <c:v>43193</c:v>
                </c:pt>
                <c:pt idx="276">
                  <c:v>43194</c:v>
                </c:pt>
                <c:pt idx="277">
                  <c:v>43195</c:v>
                </c:pt>
                <c:pt idx="278">
                  <c:v>43196</c:v>
                </c:pt>
                <c:pt idx="279">
                  <c:v>43199</c:v>
                </c:pt>
                <c:pt idx="280">
                  <c:v>43200</c:v>
                </c:pt>
                <c:pt idx="281">
                  <c:v>43201</c:v>
                </c:pt>
                <c:pt idx="282">
                  <c:v>43202</c:v>
                </c:pt>
                <c:pt idx="283">
                  <c:v>43203</c:v>
                </c:pt>
                <c:pt idx="284">
                  <c:v>43206</c:v>
                </c:pt>
                <c:pt idx="285">
                  <c:v>43207</c:v>
                </c:pt>
                <c:pt idx="286">
                  <c:v>43208</c:v>
                </c:pt>
                <c:pt idx="287">
                  <c:v>43209</c:v>
                </c:pt>
                <c:pt idx="288">
                  <c:v>43210</c:v>
                </c:pt>
                <c:pt idx="289">
                  <c:v>43213</c:v>
                </c:pt>
                <c:pt idx="290">
                  <c:v>43214</c:v>
                </c:pt>
                <c:pt idx="291">
                  <c:v>43215</c:v>
                </c:pt>
                <c:pt idx="292">
                  <c:v>43216</c:v>
                </c:pt>
                <c:pt idx="293">
                  <c:v>43217</c:v>
                </c:pt>
                <c:pt idx="294">
                  <c:v>43220</c:v>
                </c:pt>
                <c:pt idx="295">
                  <c:v>43222</c:v>
                </c:pt>
                <c:pt idx="296">
                  <c:v>43223</c:v>
                </c:pt>
                <c:pt idx="297">
                  <c:v>43224</c:v>
                </c:pt>
                <c:pt idx="298">
                  <c:v>43227</c:v>
                </c:pt>
                <c:pt idx="299">
                  <c:v>43228</c:v>
                </c:pt>
                <c:pt idx="300">
                  <c:v>43229</c:v>
                </c:pt>
                <c:pt idx="301">
                  <c:v>43230</c:v>
                </c:pt>
                <c:pt idx="302">
                  <c:v>43231</c:v>
                </c:pt>
                <c:pt idx="303">
                  <c:v>43234</c:v>
                </c:pt>
                <c:pt idx="304">
                  <c:v>43235</c:v>
                </c:pt>
                <c:pt idx="305">
                  <c:v>43236</c:v>
                </c:pt>
                <c:pt idx="306">
                  <c:v>43237</c:v>
                </c:pt>
                <c:pt idx="307">
                  <c:v>43238</c:v>
                </c:pt>
                <c:pt idx="308">
                  <c:v>43241</c:v>
                </c:pt>
                <c:pt idx="309">
                  <c:v>43242</c:v>
                </c:pt>
                <c:pt idx="310">
                  <c:v>43243</c:v>
                </c:pt>
                <c:pt idx="311">
                  <c:v>43244</c:v>
                </c:pt>
                <c:pt idx="312">
                  <c:v>43245</c:v>
                </c:pt>
                <c:pt idx="313">
                  <c:v>43248</c:v>
                </c:pt>
                <c:pt idx="314">
                  <c:v>43249</c:v>
                </c:pt>
                <c:pt idx="315">
                  <c:v>43250</c:v>
                </c:pt>
                <c:pt idx="316">
                  <c:v>43251</c:v>
                </c:pt>
                <c:pt idx="317">
                  <c:v>43252</c:v>
                </c:pt>
                <c:pt idx="318">
                  <c:v>43255</c:v>
                </c:pt>
                <c:pt idx="319">
                  <c:v>43256</c:v>
                </c:pt>
                <c:pt idx="320">
                  <c:v>43257</c:v>
                </c:pt>
                <c:pt idx="321">
                  <c:v>43258</c:v>
                </c:pt>
                <c:pt idx="322">
                  <c:v>43259</c:v>
                </c:pt>
                <c:pt idx="323">
                  <c:v>43262</c:v>
                </c:pt>
                <c:pt idx="324">
                  <c:v>43263</c:v>
                </c:pt>
                <c:pt idx="325">
                  <c:v>43264</c:v>
                </c:pt>
                <c:pt idx="326">
                  <c:v>43265</c:v>
                </c:pt>
                <c:pt idx="327">
                  <c:v>43266</c:v>
                </c:pt>
                <c:pt idx="328">
                  <c:v>43269</c:v>
                </c:pt>
                <c:pt idx="329">
                  <c:v>43270</c:v>
                </c:pt>
                <c:pt idx="330">
                  <c:v>43271</c:v>
                </c:pt>
                <c:pt idx="331">
                  <c:v>43272</c:v>
                </c:pt>
                <c:pt idx="332">
                  <c:v>43273</c:v>
                </c:pt>
                <c:pt idx="333">
                  <c:v>43276</c:v>
                </c:pt>
                <c:pt idx="334">
                  <c:v>43277</c:v>
                </c:pt>
                <c:pt idx="335">
                  <c:v>43278</c:v>
                </c:pt>
                <c:pt idx="336">
                  <c:v>43279</c:v>
                </c:pt>
                <c:pt idx="337">
                  <c:v>43280</c:v>
                </c:pt>
                <c:pt idx="338">
                  <c:v>43283</c:v>
                </c:pt>
                <c:pt idx="339">
                  <c:v>43284</c:v>
                </c:pt>
                <c:pt idx="340">
                  <c:v>43285</c:v>
                </c:pt>
                <c:pt idx="341">
                  <c:v>43286</c:v>
                </c:pt>
                <c:pt idx="342">
                  <c:v>43287</c:v>
                </c:pt>
                <c:pt idx="343">
                  <c:v>43290</c:v>
                </c:pt>
                <c:pt idx="344">
                  <c:v>43291</c:v>
                </c:pt>
                <c:pt idx="345">
                  <c:v>43292</c:v>
                </c:pt>
                <c:pt idx="346">
                  <c:v>43293</c:v>
                </c:pt>
                <c:pt idx="347">
                  <c:v>43294</c:v>
                </c:pt>
                <c:pt idx="348">
                  <c:v>43297</c:v>
                </c:pt>
                <c:pt idx="349">
                  <c:v>43298</c:v>
                </c:pt>
                <c:pt idx="350">
                  <c:v>43299</c:v>
                </c:pt>
                <c:pt idx="351">
                  <c:v>43300</c:v>
                </c:pt>
                <c:pt idx="352">
                  <c:v>43301</c:v>
                </c:pt>
                <c:pt idx="353">
                  <c:v>43304</c:v>
                </c:pt>
                <c:pt idx="354">
                  <c:v>43305</c:v>
                </c:pt>
                <c:pt idx="355">
                  <c:v>43306</c:v>
                </c:pt>
                <c:pt idx="356">
                  <c:v>43307</c:v>
                </c:pt>
                <c:pt idx="357">
                  <c:v>43308</c:v>
                </c:pt>
                <c:pt idx="358">
                  <c:v>43311</c:v>
                </c:pt>
                <c:pt idx="359">
                  <c:v>43312</c:v>
                </c:pt>
                <c:pt idx="360">
                  <c:v>43313</c:v>
                </c:pt>
                <c:pt idx="361">
                  <c:v>43314</c:v>
                </c:pt>
                <c:pt idx="362">
                  <c:v>43315</c:v>
                </c:pt>
                <c:pt idx="363">
                  <c:v>43318</c:v>
                </c:pt>
                <c:pt idx="364">
                  <c:v>43319</c:v>
                </c:pt>
                <c:pt idx="365">
                  <c:v>43320</c:v>
                </c:pt>
                <c:pt idx="366">
                  <c:v>43321</c:v>
                </c:pt>
                <c:pt idx="367">
                  <c:v>43322</c:v>
                </c:pt>
                <c:pt idx="368">
                  <c:v>43325</c:v>
                </c:pt>
                <c:pt idx="369">
                  <c:v>43326</c:v>
                </c:pt>
                <c:pt idx="370">
                  <c:v>43327</c:v>
                </c:pt>
                <c:pt idx="371">
                  <c:v>43328</c:v>
                </c:pt>
                <c:pt idx="372">
                  <c:v>43329</c:v>
                </c:pt>
                <c:pt idx="373">
                  <c:v>43332</c:v>
                </c:pt>
                <c:pt idx="374">
                  <c:v>43333</c:v>
                </c:pt>
                <c:pt idx="375">
                  <c:v>43334</c:v>
                </c:pt>
                <c:pt idx="376">
                  <c:v>43335</c:v>
                </c:pt>
                <c:pt idx="377">
                  <c:v>43336</c:v>
                </c:pt>
                <c:pt idx="378">
                  <c:v>43339</c:v>
                </c:pt>
                <c:pt idx="379">
                  <c:v>43340</c:v>
                </c:pt>
                <c:pt idx="380">
                  <c:v>43341</c:v>
                </c:pt>
                <c:pt idx="381">
                  <c:v>43342</c:v>
                </c:pt>
                <c:pt idx="382">
                  <c:v>43343</c:v>
                </c:pt>
                <c:pt idx="383">
                  <c:v>43346</c:v>
                </c:pt>
                <c:pt idx="384">
                  <c:v>43347</c:v>
                </c:pt>
                <c:pt idx="385">
                  <c:v>43348</c:v>
                </c:pt>
                <c:pt idx="386">
                  <c:v>43349</c:v>
                </c:pt>
                <c:pt idx="387">
                  <c:v>43350</c:v>
                </c:pt>
                <c:pt idx="388">
                  <c:v>43353</c:v>
                </c:pt>
                <c:pt idx="389">
                  <c:v>43354</c:v>
                </c:pt>
                <c:pt idx="390">
                  <c:v>43355</c:v>
                </c:pt>
                <c:pt idx="391">
                  <c:v>43356</c:v>
                </c:pt>
                <c:pt idx="392">
                  <c:v>43357</c:v>
                </c:pt>
                <c:pt idx="393">
                  <c:v>43360</c:v>
                </c:pt>
                <c:pt idx="394">
                  <c:v>43361</c:v>
                </c:pt>
                <c:pt idx="395">
                  <c:v>43362</c:v>
                </c:pt>
                <c:pt idx="396">
                  <c:v>43363</c:v>
                </c:pt>
                <c:pt idx="397">
                  <c:v>43364</c:v>
                </c:pt>
                <c:pt idx="398">
                  <c:v>43367</c:v>
                </c:pt>
                <c:pt idx="399">
                  <c:v>43368</c:v>
                </c:pt>
                <c:pt idx="400">
                  <c:v>43369</c:v>
                </c:pt>
                <c:pt idx="401">
                  <c:v>43370</c:v>
                </c:pt>
                <c:pt idx="402">
                  <c:v>43371</c:v>
                </c:pt>
                <c:pt idx="403">
                  <c:v>43374</c:v>
                </c:pt>
                <c:pt idx="404">
                  <c:v>43375</c:v>
                </c:pt>
                <c:pt idx="405">
                  <c:v>43376</c:v>
                </c:pt>
                <c:pt idx="406">
                  <c:v>43377</c:v>
                </c:pt>
                <c:pt idx="407">
                  <c:v>43378</c:v>
                </c:pt>
                <c:pt idx="408">
                  <c:v>43381</c:v>
                </c:pt>
                <c:pt idx="409">
                  <c:v>43382</c:v>
                </c:pt>
                <c:pt idx="410">
                  <c:v>43383</c:v>
                </c:pt>
                <c:pt idx="411">
                  <c:v>43384</c:v>
                </c:pt>
                <c:pt idx="412">
                  <c:v>43385</c:v>
                </c:pt>
                <c:pt idx="413">
                  <c:v>43388</c:v>
                </c:pt>
                <c:pt idx="414">
                  <c:v>43389</c:v>
                </c:pt>
                <c:pt idx="415">
                  <c:v>43390</c:v>
                </c:pt>
                <c:pt idx="416">
                  <c:v>43391</c:v>
                </c:pt>
                <c:pt idx="417">
                  <c:v>43392</c:v>
                </c:pt>
                <c:pt idx="418">
                  <c:v>43395</c:v>
                </c:pt>
                <c:pt idx="419">
                  <c:v>43396</c:v>
                </c:pt>
                <c:pt idx="420">
                  <c:v>43397</c:v>
                </c:pt>
                <c:pt idx="421">
                  <c:v>43398</c:v>
                </c:pt>
                <c:pt idx="422">
                  <c:v>43399</c:v>
                </c:pt>
                <c:pt idx="423">
                  <c:v>43402</c:v>
                </c:pt>
                <c:pt idx="424">
                  <c:v>43403</c:v>
                </c:pt>
                <c:pt idx="425">
                  <c:v>43404</c:v>
                </c:pt>
                <c:pt idx="426">
                  <c:v>43405</c:v>
                </c:pt>
                <c:pt idx="427">
                  <c:v>43406</c:v>
                </c:pt>
                <c:pt idx="428">
                  <c:v>43409</c:v>
                </c:pt>
                <c:pt idx="429">
                  <c:v>43410</c:v>
                </c:pt>
                <c:pt idx="430">
                  <c:v>43411</c:v>
                </c:pt>
                <c:pt idx="431">
                  <c:v>43412</c:v>
                </c:pt>
                <c:pt idx="432">
                  <c:v>43413</c:v>
                </c:pt>
                <c:pt idx="433">
                  <c:v>43416</c:v>
                </c:pt>
                <c:pt idx="434">
                  <c:v>43417</c:v>
                </c:pt>
                <c:pt idx="435">
                  <c:v>43418</c:v>
                </c:pt>
                <c:pt idx="436">
                  <c:v>43419</c:v>
                </c:pt>
                <c:pt idx="437">
                  <c:v>43420</c:v>
                </c:pt>
                <c:pt idx="438">
                  <c:v>43423</c:v>
                </c:pt>
                <c:pt idx="439">
                  <c:v>43424</c:v>
                </c:pt>
                <c:pt idx="440">
                  <c:v>43425</c:v>
                </c:pt>
                <c:pt idx="441">
                  <c:v>43426</c:v>
                </c:pt>
                <c:pt idx="442">
                  <c:v>43427</c:v>
                </c:pt>
                <c:pt idx="443">
                  <c:v>43430</c:v>
                </c:pt>
                <c:pt idx="444">
                  <c:v>43431</c:v>
                </c:pt>
                <c:pt idx="445">
                  <c:v>43432</c:v>
                </c:pt>
                <c:pt idx="446">
                  <c:v>43433</c:v>
                </c:pt>
                <c:pt idx="447">
                  <c:v>43434</c:v>
                </c:pt>
                <c:pt idx="448">
                  <c:v>43437</c:v>
                </c:pt>
                <c:pt idx="449">
                  <c:v>43438</c:v>
                </c:pt>
                <c:pt idx="450">
                  <c:v>43439</c:v>
                </c:pt>
                <c:pt idx="451">
                  <c:v>43440</c:v>
                </c:pt>
                <c:pt idx="452">
                  <c:v>43441</c:v>
                </c:pt>
                <c:pt idx="453">
                  <c:v>43444</c:v>
                </c:pt>
                <c:pt idx="454">
                  <c:v>43445</c:v>
                </c:pt>
                <c:pt idx="455">
                  <c:v>43446</c:v>
                </c:pt>
                <c:pt idx="456">
                  <c:v>43447</c:v>
                </c:pt>
                <c:pt idx="457">
                  <c:v>43448</c:v>
                </c:pt>
                <c:pt idx="458">
                  <c:v>43451</c:v>
                </c:pt>
                <c:pt idx="459">
                  <c:v>43452</c:v>
                </c:pt>
                <c:pt idx="460">
                  <c:v>43453</c:v>
                </c:pt>
                <c:pt idx="461">
                  <c:v>43454</c:v>
                </c:pt>
                <c:pt idx="462">
                  <c:v>43455</c:v>
                </c:pt>
                <c:pt idx="463">
                  <c:v>43458</c:v>
                </c:pt>
                <c:pt idx="464">
                  <c:v>43461</c:v>
                </c:pt>
                <c:pt idx="465">
                  <c:v>43462</c:v>
                </c:pt>
                <c:pt idx="466">
                  <c:v>43465</c:v>
                </c:pt>
                <c:pt idx="467">
                  <c:v>43467</c:v>
                </c:pt>
                <c:pt idx="468">
                  <c:v>43468</c:v>
                </c:pt>
                <c:pt idx="469">
                  <c:v>43469</c:v>
                </c:pt>
                <c:pt idx="470">
                  <c:v>43472</c:v>
                </c:pt>
                <c:pt idx="471">
                  <c:v>43473</c:v>
                </c:pt>
                <c:pt idx="472">
                  <c:v>43474</c:v>
                </c:pt>
                <c:pt idx="473">
                  <c:v>43475</c:v>
                </c:pt>
                <c:pt idx="474">
                  <c:v>43476</c:v>
                </c:pt>
                <c:pt idx="475">
                  <c:v>43479</c:v>
                </c:pt>
                <c:pt idx="476">
                  <c:v>43480</c:v>
                </c:pt>
                <c:pt idx="477">
                  <c:v>43481</c:v>
                </c:pt>
                <c:pt idx="478">
                  <c:v>43482</c:v>
                </c:pt>
                <c:pt idx="479">
                  <c:v>43483</c:v>
                </c:pt>
                <c:pt idx="480">
                  <c:v>43486</c:v>
                </c:pt>
                <c:pt idx="481">
                  <c:v>43487</c:v>
                </c:pt>
                <c:pt idx="482">
                  <c:v>43488</c:v>
                </c:pt>
                <c:pt idx="483">
                  <c:v>43489</c:v>
                </c:pt>
                <c:pt idx="484">
                  <c:v>43490</c:v>
                </c:pt>
                <c:pt idx="485">
                  <c:v>43493</c:v>
                </c:pt>
                <c:pt idx="486">
                  <c:v>43494</c:v>
                </c:pt>
                <c:pt idx="487">
                  <c:v>43495</c:v>
                </c:pt>
                <c:pt idx="488">
                  <c:v>43496</c:v>
                </c:pt>
                <c:pt idx="489">
                  <c:v>43497</c:v>
                </c:pt>
                <c:pt idx="490">
                  <c:v>43500</c:v>
                </c:pt>
                <c:pt idx="491">
                  <c:v>43501</c:v>
                </c:pt>
                <c:pt idx="492">
                  <c:v>43502</c:v>
                </c:pt>
                <c:pt idx="493">
                  <c:v>43503</c:v>
                </c:pt>
                <c:pt idx="494">
                  <c:v>43504</c:v>
                </c:pt>
                <c:pt idx="495">
                  <c:v>43507</c:v>
                </c:pt>
                <c:pt idx="496">
                  <c:v>43508</c:v>
                </c:pt>
                <c:pt idx="497">
                  <c:v>43509</c:v>
                </c:pt>
                <c:pt idx="498">
                  <c:v>43510</c:v>
                </c:pt>
                <c:pt idx="499">
                  <c:v>43511</c:v>
                </c:pt>
                <c:pt idx="500">
                  <c:v>43514</c:v>
                </c:pt>
                <c:pt idx="501">
                  <c:v>43515</c:v>
                </c:pt>
                <c:pt idx="502">
                  <c:v>43516</c:v>
                </c:pt>
                <c:pt idx="503">
                  <c:v>43517</c:v>
                </c:pt>
                <c:pt idx="504">
                  <c:v>43518</c:v>
                </c:pt>
                <c:pt idx="505">
                  <c:v>43521</c:v>
                </c:pt>
                <c:pt idx="506">
                  <c:v>43522</c:v>
                </c:pt>
                <c:pt idx="507">
                  <c:v>43523</c:v>
                </c:pt>
                <c:pt idx="508">
                  <c:v>43524</c:v>
                </c:pt>
                <c:pt idx="509">
                  <c:v>43525</c:v>
                </c:pt>
                <c:pt idx="510">
                  <c:v>43528</c:v>
                </c:pt>
                <c:pt idx="511">
                  <c:v>43529</c:v>
                </c:pt>
                <c:pt idx="512">
                  <c:v>43530</c:v>
                </c:pt>
                <c:pt idx="513">
                  <c:v>43531</c:v>
                </c:pt>
                <c:pt idx="514">
                  <c:v>43532</c:v>
                </c:pt>
                <c:pt idx="515">
                  <c:v>43535</c:v>
                </c:pt>
                <c:pt idx="516">
                  <c:v>43536</c:v>
                </c:pt>
                <c:pt idx="517">
                  <c:v>43537</c:v>
                </c:pt>
                <c:pt idx="518">
                  <c:v>43538</c:v>
                </c:pt>
                <c:pt idx="519">
                  <c:v>43539</c:v>
                </c:pt>
                <c:pt idx="520">
                  <c:v>43542</c:v>
                </c:pt>
                <c:pt idx="521">
                  <c:v>43543</c:v>
                </c:pt>
                <c:pt idx="522">
                  <c:v>43544</c:v>
                </c:pt>
                <c:pt idx="523">
                  <c:v>43545</c:v>
                </c:pt>
                <c:pt idx="524">
                  <c:v>43546</c:v>
                </c:pt>
                <c:pt idx="525">
                  <c:v>43549</c:v>
                </c:pt>
                <c:pt idx="526">
                  <c:v>43550</c:v>
                </c:pt>
                <c:pt idx="527">
                  <c:v>43551</c:v>
                </c:pt>
                <c:pt idx="528">
                  <c:v>43552</c:v>
                </c:pt>
                <c:pt idx="529">
                  <c:v>43553</c:v>
                </c:pt>
                <c:pt idx="530">
                  <c:v>43556</c:v>
                </c:pt>
                <c:pt idx="531">
                  <c:v>43557</c:v>
                </c:pt>
                <c:pt idx="532">
                  <c:v>43558</c:v>
                </c:pt>
                <c:pt idx="533">
                  <c:v>43559</c:v>
                </c:pt>
                <c:pt idx="534">
                  <c:v>43560</c:v>
                </c:pt>
                <c:pt idx="535">
                  <c:v>43563</c:v>
                </c:pt>
                <c:pt idx="536">
                  <c:v>43564</c:v>
                </c:pt>
                <c:pt idx="537">
                  <c:v>43565</c:v>
                </c:pt>
                <c:pt idx="538">
                  <c:v>43566</c:v>
                </c:pt>
                <c:pt idx="539">
                  <c:v>43567</c:v>
                </c:pt>
                <c:pt idx="540">
                  <c:v>43570</c:v>
                </c:pt>
                <c:pt idx="541">
                  <c:v>43571</c:v>
                </c:pt>
                <c:pt idx="542">
                  <c:v>43572</c:v>
                </c:pt>
                <c:pt idx="543">
                  <c:v>43573</c:v>
                </c:pt>
                <c:pt idx="544">
                  <c:v>43578</c:v>
                </c:pt>
                <c:pt idx="545">
                  <c:v>43579</c:v>
                </c:pt>
                <c:pt idx="546">
                  <c:v>43580</c:v>
                </c:pt>
                <c:pt idx="547">
                  <c:v>43581</c:v>
                </c:pt>
                <c:pt idx="548">
                  <c:v>43584</c:v>
                </c:pt>
                <c:pt idx="549">
                  <c:v>43585</c:v>
                </c:pt>
                <c:pt idx="550">
                  <c:v>43587</c:v>
                </c:pt>
                <c:pt idx="551">
                  <c:v>43588</c:v>
                </c:pt>
                <c:pt idx="552">
                  <c:v>43591</c:v>
                </c:pt>
                <c:pt idx="553">
                  <c:v>43592</c:v>
                </c:pt>
                <c:pt idx="554">
                  <c:v>43593</c:v>
                </c:pt>
                <c:pt idx="555">
                  <c:v>43594</c:v>
                </c:pt>
                <c:pt idx="556">
                  <c:v>43595</c:v>
                </c:pt>
                <c:pt idx="557">
                  <c:v>43598</c:v>
                </c:pt>
                <c:pt idx="558">
                  <c:v>43599</c:v>
                </c:pt>
                <c:pt idx="559">
                  <c:v>43600</c:v>
                </c:pt>
                <c:pt idx="560">
                  <c:v>43601</c:v>
                </c:pt>
                <c:pt idx="561">
                  <c:v>43602</c:v>
                </c:pt>
                <c:pt idx="562">
                  <c:v>43605</c:v>
                </c:pt>
                <c:pt idx="563">
                  <c:v>43606</c:v>
                </c:pt>
                <c:pt idx="564">
                  <c:v>43607</c:v>
                </c:pt>
                <c:pt idx="565">
                  <c:v>43608</c:v>
                </c:pt>
                <c:pt idx="566">
                  <c:v>43609</c:v>
                </c:pt>
                <c:pt idx="567">
                  <c:v>43612</c:v>
                </c:pt>
                <c:pt idx="568">
                  <c:v>43613</c:v>
                </c:pt>
                <c:pt idx="569">
                  <c:v>43614</c:v>
                </c:pt>
                <c:pt idx="570">
                  <c:v>43615</c:v>
                </c:pt>
                <c:pt idx="571">
                  <c:v>43616</c:v>
                </c:pt>
                <c:pt idx="572">
                  <c:v>43619</c:v>
                </c:pt>
                <c:pt idx="573">
                  <c:v>43620</c:v>
                </c:pt>
                <c:pt idx="574">
                  <c:v>43621</c:v>
                </c:pt>
                <c:pt idx="575">
                  <c:v>43622</c:v>
                </c:pt>
                <c:pt idx="576">
                  <c:v>43623</c:v>
                </c:pt>
                <c:pt idx="577">
                  <c:v>43626</c:v>
                </c:pt>
                <c:pt idx="578">
                  <c:v>43627</c:v>
                </c:pt>
                <c:pt idx="579">
                  <c:v>43628</c:v>
                </c:pt>
                <c:pt idx="580">
                  <c:v>43629</c:v>
                </c:pt>
                <c:pt idx="581">
                  <c:v>43630</c:v>
                </c:pt>
                <c:pt idx="582">
                  <c:v>43633</c:v>
                </c:pt>
                <c:pt idx="583">
                  <c:v>43634</c:v>
                </c:pt>
                <c:pt idx="584">
                  <c:v>43635</c:v>
                </c:pt>
                <c:pt idx="585">
                  <c:v>43636</c:v>
                </c:pt>
                <c:pt idx="586">
                  <c:v>43637</c:v>
                </c:pt>
                <c:pt idx="587">
                  <c:v>43640</c:v>
                </c:pt>
                <c:pt idx="588">
                  <c:v>43641</c:v>
                </c:pt>
                <c:pt idx="589">
                  <c:v>43642</c:v>
                </c:pt>
                <c:pt idx="590">
                  <c:v>43643</c:v>
                </c:pt>
                <c:pt idx="591">
                  <c:v>43644</c:v>
                </c:pt>
                <c:pt idx="592">
                  <c:v>43647</c:v>
                </c:pt>
                <c:pt idx="593">
                  <c:v>43648</c:v>
                </c:pt>
                <c:pt idx="594">
                  <c:v>43649</c:v>
                </c:pt>
                <c:pt idx="595">
                  <c:v>43650</c:v>
                </c:pt>
                <c:pt idx="596">
                  <c:v>43651</c:v>
                </c:pt>
                <c:pt idx="597">
                  <c:v>43654</c:v>
                </c:pt>
                <c:pt idx="598">
                  <c:v>43655</c:v>
                </c:pt>
                <c:pt idx="599">
                  <c:v>43656</c:v>
                </c:pt>
                <c:pt idx="600">
                  <c:v>43657</c:v>
                </c:pt>
                <c:pt idx="601">
                  <c:v>43658</c:v>
                </c:pt>
                <c:pt idx="602">
                  <c:v>43661</c:v>
                </c:pt>
                <c:pt idx="603">
                  <c:v>43662</c:v>
                </c:pt>
                <c:pt idx="604">
                  <c:v>43663</c:v>
                </c:pt>
                <c:pt idx="605">
                  <c:v>43664</c:v>
                </c:pt>
                <c:pt idx="606">
                  <c:v>43665</c:v>
                </c:pt>
                <c:pt idx="607">
                  <c:v>43668</c:v>
                </c:pt>
                <c:pt idx="608">
                  <c:v>43669</c:v>
                </c:pt>
                <c:pt idx="609">
                  <c:v>43670</c:v>
                </c:pt>
                <c:pt idx="610">
                  <c:v>43671</c:v>
                </c:pt>
                <c:pt idx="611">
                  <c:v>43672</c:v>
                </c:pt>
                <c:pt idx="612">
                  <c:v>43675</c:v>
                </c:pt>
                <c:pt idx="613">
                  <c:v>43676</c:v>
                </c:pt>
                <c:pt idx="614">
                  <c:v>43677</c:v>
                </c:pt>
                <c:pt idx="615">
                  <c:v>43678</c:v>
                </c:pt>
                <c:pt idx="616">
                  <c:v>43679</c:v>
                </c:pt>
                <c:pt idx="617">
                  <c:v>43682</c:v>
                </c:pt>
                <c:pt idx="618">
                  <c:v>43683</c:v>
                </c:pt>
                <c:pt idx="619">
                  <c:v>43684</c:v>
                </c:pt>
                <c:pt idx="620">
                  <c:v>43685</c:v>
                </c:pt>
                <c:pt idx="621">
                  <c:v>43686</c:v>
                </c:pt>
                <c:pt idx="622">
                  <c:v>43689</c:v>
                </c:pt>
                <c:pt idx="623">
                  <c:v>43690</c:v>
                </c:pt>
                <c:pt idx="624">
                  <c:v>43691</c:v>
                </c:pt>
                <c:pt idx="625">
                  <c:v>43692</c:v>
                </c:pt>
                <c:pt idx="626">
                  <c:v>43693</c:v>
                </c:pt>
                <c:pt idx="627">
                  <c:v>43696</c:v>
                </c:pt>
                <c:pt idx="628">
                  <c:v>43697</c:v>
                </c:pt>
                <c:pt idx="629">
                  <c:v>43698</c:v>
                </c:pt>
                <c:pt idx="630">
                  <c:v>43699</c:v>
                </c:pt>
                <c:pt idx="631">
                  <c:v>43700</c:v>
                </c:pt>
                <c:pt idx="632">
                  <c:v>43703</c:v>
                </c:pt>
                <c:pt idx="633">
                  <c:v>43704</c:v>
                </c:pt>
                <c:pt idx="634">
                  <c:v>43705</c:v>
                </c:pt>
                <c:pt idx="635">
                  <c:v>43706</c:v>
                </c:pt>
                <c:pt idx="636">
                  <c:v>43707</c:v>
                </c:pt>
                <c:pt idx="637">
                  <c:v>43710</c:v>
                </c:pt>
                <c:pt idx="638">
                  <c:v>43711</c:v>
                </c:pt>
                <c:pt idx="639">
                  <c:v>43712</c:v>
                </c:pt>
                <c:pt idx="640">
                  <c:v>43713</c:v>
                </c:pt>
                <c:pt idx="641">
                  <c:v>43714</c:v>
                </c:pt>
                <c:pt idx="642">
                  <c:v>43717</c:v>
                </c:pt>
                <c:pt idx="643">
                  <c:v>43718</c:v>
                </c:pt>
                <c:pt idx="644">
                  <c:v>43719</c:v>
                </c:pt>
                <c:pt idx="645">
                  <c:v>43720</c:v>
                </c:pt>
                <c:pt idx="646">
                  <c:v>43721</c:v>
                </c:pt>
                <c:pt idx="647">
                  <c:v>43724</c:v>
                </c:pt>
                <c:pt idx="648">
                  <c:v>43725</c:v>
                </c:pt>
                <c:pt idx="649">
                  <c:v>43726</c:v>
                </c:pt>
                <c:pt idx="650">
                  <c:v>43727</c:v>
                </c:pt>
                <c:pt idx="651">
                  <c:v>43728</c:v>
                </c:pt>
                <c:pt idx="652">
                  <c:v>43731</c:v>
                </c:pt>
                <c:pt idx="653">
                  <c:v>43732</c:v>
                </c:pt>
                <c:pt idx="654">
                  <c:v>43733</c:v>
                </c:pt>
                <c:pt idx="655">
                  <c:v>43734</c:v>
                </c:pt>
                <c:pt idx="656">
                  <c:v>43735</c:v>
                </c:pt>
                <c:pt idx="657">
                  <c:v>43738</c:v>
                </c:pt>
                <c:pt idx="658">
                  <c:v>43739</c:v>
                </c:pt>
                <c:pt idx="659">
                  <c:v>43740</c:v>
                </c:pt>
                <c:pt idx="660">
                  <c:v>43741</c:v>
                </c:pt>
                <c:pt idx="661">
                  <c:v>43742</c:v>
                </c:pt>
                <c:pt idx="662">
                  <c:v>43745</c:v>
                </c:pt>
                <c:pt idx="663">
                  <c:v>43746</c:v>
                </c:pt>
                <c:pt idx="664">
                  <c:v>43747</c:v>
                </c:pt>
                <c:pt idx="665">
                  <c:v>43748</c:v>
                </c:pt>
                <c:pt idx="666">
                  <c:v>43749</c:v>
                </c:pt>
                <c:pt idx="667">
                  <c:v>43752</c:v>
                </c:pt>
                <c:pt idx="668">
                  <c:v>43753</c:v>
                </c:pt>
                <c:pt idx="669">
                  <c:v>43754</c:v>
                </c:pt>
                <c:pt idx="670">
                  <c:v>43755</c:v>
                </c:pt>
                <c:pt idx="671">
                  <c:v>43756</c:v>
                </c:pt>
                <c:pt idx="672">
                  <c:v>43759</c:v>
                </c:pt>
                <c:pt idx="673">
                  <c:v>43760</c:v>
                </c:pt>
                <c:pt idx="674">
                  <c:v>43761</c:v>
                </c:pt>
                <c:pt idx="675">
                  <c:v>43762</c:v>
                </c:pt>
                <c:pt idx="676">
                  <c:v>43763</c:v>
                </c:pt>
                <c:pt idx="677">
                  <c:v>43766</c:v>
                </c:pt>
                <c:pt idx="678">
                  <c:v>43767</c:v>
                </c:pt>
                <c:pt idx="679">
                  <c:v>43768</c:v>
                </c:pt>
                <c:pt idx="680">
                  <c:v>43769</c:v>
                </c:pt>
                <c:pt idx="681">
                  <c:v>43770</c:v>
                </c:pt>
                <c:pt idx="682">
                  <c:v>43773</c:v>
                </c:pt>
                <c:pt idx="683">
                  <c:v>43774</c:v>
                </c:pt>
                <c:pt idx="684">
                  <c:v>43775</c:v>
                </c:pt>
                <c:pt idx="685">
                  <c:v>43776</c:v>
                </c:pt>
                <c:pt idx="686">
                  <c:v>43777</c:v>
                </c:pt>
                <c:pt idx="687">
                  <c:v>43780</c:v>
                </c:pt>
                <c:pt idx="688">
                  <c:v>43781</c:v>
                </c:pt>
                <c:pt idx="689">
                  <c:v>43782</c:v>
                </c:pt>
                <c:pt idx="690">
                  <c:v>43783</c:v>
                </c:pt>
                <c:pt idx="691">
                  <c:v>43784</c:v>
                </c:pt>
                <c:pt idx="692">
                  <c:v>43787</c:v>
                </c:pt>
                <c:pt idx="693">
                  <c:v>43788</c:v>
                </c:pt>
                <c:pt idx="694">
                  <c:v>43789</c:v>
                </c:pt>
                <c:pt idx="695">
                  <c:v>43790</c:v>
                </c:pt>
                <c:pt idx="696">
                  <c:v>43791</c:v>
                </c:pt>
                <c:pt idx="697">
                  <c:v>43794</c:v>
                </c:pt>
                <c:pt idx="698">
                  <c:v>43795</c:v>
                </c:pt>
                <c:pt idx="699">
                  <c:v>43796</c:v>
                </c:pt>
                <c:pt idx="700">
                  <c:v>43797</c:v>
                </c:pt>
                <c:pt idx="701">
                  <c:v>43798</c:v>
                </c:pt>
                <c:pt idx="702">
                  <c:v>43801</c:v>
                </c:pt>
                <c:pt idx="703">
                  <c:v>43802</c:v>
                </c:pt>
                <c:pt idx="704">
                  <c:v>43803</c:v>
                </c:pt>
                <c:pt idx="705">
                  <c:v>43804</c:v>
                </c:pt>
                <c:pt idx="706">
                  <c:v>43805</c:v>
                </c:pt>
                <c:pt idx="707">
                  <c:v>43808</c:v>
                </c:pt>
                <c:pt idx="708">
                  <c:v>43809</c:v>
                </c:pt>
                <c:pt idx="709">
                  <c:v>43810</c:v>
                </c:pt>
                <c:pt idx="710">
                  <c:v>43811</c:v>
                </c:pt>
                <c:pt idx="711">
                  <c:v>43812</c:v>
                </c:pt>
                <c:pt idx="712">
                  <c:v>43815</c:v>
                </c:pt>
                <c:pt idx="713">
                  <c:v>43816</c:v>
                </c:pt>
                <c:pt idx="714">
                  <c:v>43817</c:v>
                </c:pt>
                <c:pt idx="715">
                  <c:v>43818</c:v>
                </c:pt>
                <c:pt idx="716">
                  <c:v>43819</c:v>
                </c:pt>
                <c:pt idx="717">
                  <c:v>43822</c:v>
                </c:pt>
                <c:pt idx="718">
                  <c:v>43823</c:v>
                </c:pt>
                <c:pt idx="719">
                  <c:v>43826</c:v>
                </c:pt>
                <c:pt idx="720">
                  <c:v>43829</c:v>
                </c:pt>
                <c:pt idx="721">
                  <c:v>43830</c:v>
                </c:pt>
                <c:pt idx="722">
                  <c:v>43832</c:v>
                </c:pt>
                <c:pt idx="723">
                  <c:v>43833</c:v>
                </c:pt>
                <c:pt idx="724">
                  <c:v>43836</c:v>
                </c:pt>
                <c:pt idx="725">
                  <c:v>43837</c:v>
                </c:pt>
                <c:pt idx="726">
                  <c:v>43838</c:v>
                </c:pt>
                <c:pt idx="727">
                  <c:v>43839</c:v>
                </c:pt>
                <c:pt idx="728">
                  <c:v>43840</c:v>
                </c:pt>
                <c:pt idx="729">
                  <c:v>43843</c:v>
                </c:pt>
                <c:pt idx="730">
                  <c:v>43844</c:v>
                </c:pt>
                <c:pt idx="731">
                  <c:v>43845</c:v>
                </c:pt>
                <c:pt idx="732">
                  <c:v>43846</c:v>
                </c:pt>
                <c:pt idx="733">
                  <c:v>43847</c:v>
                </c:pt>
                <c:pt idx="734">
                  <c:v>43850</c:v>
                </c:pt>
                <c:pt idx="735">
                  <c:v>43851</c:v>
                </c:pt>
                <c:pt idx="736">
                  <c:v>43852</c:v>
                </c:pt>
                <c:pt idx="737">
                  <c:v>43853</c:v>
                </c:pt>
                <c:pt idx="738">
                  <c:v>43854</c:v>
                </c:pt>
                <c:pt idx="739">
                  <c:v>43857</c:v>
                </c:pt>
                <c:pt idx="740">
                  <c:v>43858</c:v>
                </c:pt>
                <c:pt idx="741">
                  <c:v>43859</c:v>
                </c:pt>
                <c:pt idx="742">
                  <c:v>43860</c:v>
                </c:pt>
                <c:pt idx="743">
                  <c:v>43861</c:v>
                </c:pt>
                <c:pt idx="744">
                  <c:v>43864</c:v>
                </c:pt>
                <c:pt idx="745">
                  <c:v>43865</c:v>
                </c:pt>
                <c:pt idx="746">
                  <c:v>43866</c:v>
                </c:pt>
                <c:pt idx="747">
                  <c:v>43867</c:v>
                </c:pt>
                <c:pt idx="748">
                  <c:v>43868</c:v>
                </c:pt>
                <c:pt idx="749">
                  <c:v>43871</c:v>
                </c:pt>
                <c:pt idx="750">
                  <c:v>43872</c:v>
                </c:pt>
                <c:pt idx="751">
                  <c:v>43873</c:v>
                </c:pt>
                <c:pt idx="752">
                  <c:v>43874</c:v>
                </c:pt>
                <c:pt idx="753">
                  <c:v>43875</c:v>
                </c:pt>
                <c:pt idx="754">
                  <c:v>43878</c:v>
                </c:pt>
                <c:pt idx="755">
                  <c:v>43879</c:v>
                </c:pt>
                <c:pt idx="756">
                  <c:v>43880</c:v>
                </c:pt>
                <c:pt idx="757">
                  <c:v>43881</c:v>
                </c:pt>
                <c:pt idx="758">
                  <c:v>43882</c:v>
                </c:pt>
                <c:pt idx="759">
                  <c:v>43885</c:v>
                </c:pt>
                <c:pt idx="760">
                  <c:v>43886</c:v>
                </c:pt>
                <c:pt idx="761">
                  <c:v>43887</c:v>
                </c:pt>
                <c:pt idx="762">
                  <c:v>43888</c:v>
                </c:pt>
                <c:pt idx="763">
                  <c:v>43889</c:v>
                </c:pt>
                <c:pt idx="764">
                  <c:v>43892</c:v>
                </c:pt>
                <c:pt idx="765">
                  <c:v>43893</c:v>
                </c:pt>
                <c:pt idx="766">
                  <c:v>43894</c:v>
                </c:pt>
                <c:pt idx="767">
                  <c:v>43895</c:v>
                </c:pt>
                <c:pt idx="768">
                  <c:v>43896</c:v>
                </c:pt>
                <c:pt idx="769">
                  <c:v>43899</c:v>
                </c:pt>
                <c:pt idx="770">
                  <c:v>43900</c:v>
                </c:pt>
                <c:pt idx="771">
                  <c:v>43901</c:v>
                </c:pt>
                <c:pt idx="772">
                  <c:v>43902</c:v>
                </c:pt>
                <c:pt idx="773">
                  <c:v>43903</c:v>
                </c:pt>
                <c:pt idx="774">
                  <c:v>43906</c:v>
                </c:pt>
                <c:pt idx="775">
                  <c:v>43907</c:v>
                </c:pt>
                <c:pt idx="776">
                  <c:v>43908</c:v>
                </c:pt>
                <c:pt idx="777">
                  <c:v>43909</c:v>
                </c:pt>
                <c:pt idx="778">
                  <c:v>43910</c:v>
                </c:pt>
                <c:pt idx="779">
                  <c:v>43913</c:v>
                </c:pt>
                <c:pt idx="780">
                  <c:v>43914</c:v>
                </c:pt>
                <c:pt idx="781">
                  <c:v>43915</c:v>
                </c:pt>
                <c:pt idx="782">
                  <c:v>43916</c:v>
                </c:pt>
                <c:pt idx="783">
                  <c:v>43917</c:v>
                </c:pt>
                <c:pt idx="784">
                  <c:v>43920</c:v>
                </c:pt>
                <c:pt idx="785">
                  <c:v>43921</c:v>
                </c:pt>
                <c:pt idx="786">
                  <c:v>43922</c:v>
                </c:pt>
                <c:pt idx="787">
                  <c:v>43923</c:v>
                </c:pt>
                <c:pt idx="788">
                  <c:v>43924</c:v>
                </c:pt>
                <c:pt idx="789">
                  <c:v>43927</c:v>
                </c:pt>
                <c:pt idx="790">
                  <c:v>43928</c:v>
                </c:pt>
                <c:pt idx="791">
                  <c:v>43929</c:v>
                </c:pt>
                <c:pt idx="792">
                  <c:v>43930</c:v>
                </c:pt>
                <c:pt idx="793">
                  <c:v>43935</c:v>
                </c:pt>
                <c:pt idx="794">
                  <c:v>43936</c:v>
                </c:pt>
                <c:pt idx="795">
                  <c:v>43937</c:v>
                </c:pt>
                <c:pt idx="796">
                  <c:v>43938</c:v>
                </c:pt>
                <c:pt idx="797">
                  <c:v>43941</c:v>
                </c:pt>
                <c:pt idx="798">
                  <c:v>43942</c:v>
                </c:pt>
                <c:pt idx="799">
                  <c:v>43943</c:v>
                </c:pt>
                <c:pt idx="800">
                  <c:v>43944</c:v>
                </c:pt>
                <c:pt idx="801">
                  <c:v>43945</c:v>
                </c:pt>
                <c:pt idx="802">
                  <c:v>43948</c:v>
                </c:pt>
                <c:pt idx="803">
                  <c:v>43949</c:v>
                </c:pt>
                <c:pt idx="804">
                  <c:v>43950</c:v>
                </c:pt>
                <c:pt idx="805">
                  <c:v>43951</c:v>
                </c:pt>
                <c:pt idx="806">
                  <c:v>43955</c:v>
                </c:pt>
                <c:pt idx="807">
                  <c:v>43956</c:v>
                </c:pt>
                <c:pt idx="808">
                  <c:v>43957</c:v>
                </c:pt>
                <c:pt idx="809">
                  <c:v>43958</c:v>
                </c:pt>
                <c:pt idx="810">
                  <c:v>43959</c:v>
                </c:pt>
                <c:pt idx="811">
                  <c:v>43962</c:v>
                </c:pt>
                <c:pt idx="812">
                  <c:v>43963</c:v>
                </c:pt>
                <c:pt idx="813">
                  <c:v>43964</c:v>
                </c:pt>
                <c:pt idx="814">
                  <c:v>43965</c:v>
                </c:pt>
                <c:pt idx="815">
                  <c:v>43966</c:v>
                </c:pt>
                <c:pt idx="816">
                  <c:v>43969</c:v>
                </c:pt>
                <c:pt idx="817">
                  <c:v>43970</c:v>
                </c:pt>
                <c:pt idx="818">
                  <c:v>43971</c:v>
                </c:pt>
                <c:pt idx="819">
                  <c:v>43972</c:v>
                </c:pt>
                <c:pt idx="820">
                  <c:v>43973</c:v>
                </c:pt>
                <c:pt idx="821">
                  <c:v>43976</c:v>
                </c:pt>
                <c:pt idx="822">
                  <c:v>43977</c:v>
                </c:pt>
                <c:pt idx="823">
                  <c:v>43978</c:v>
                </c:pt>
                <c:pt idx="824">
                  <c:v>43979</c:v>
                </c:pt>
                <c:pt idx="825">
                  <c:v>43980</c:v>
                </c:pt>
                <c:pt idx="826">
                  <c:v>43983</c:v>
                </c:pt>
                <c:pt idx="827">
                  <c:v>43984</c:v>
                </c:pt>
                <c:pt idx="828">
                  <c:v>43985</c:v>
                </c:pt>
                <c:pt idx="829">
                  <c:v>43986</c:v>
                </c:pt>
                <c:pt idx="830">
                  <c:v>43987</c:v>
                </c:pt>
                <c:pt idx="831">
                  <c:v>43990</c:v>
                </c:pt>
                <c:pt idx="832">
                  <c:v>43991</c:v>
                </c:pt>
                <c:pt idx="833">
                  <c:v>43992</c:v>
                </c:pt>
                <c:pt idx="834">
                  <c:v>43993</c:v>
                </c:pt>
                <c:pt idx="835">
                  <c:v>43994</c:v>
                </c:pt>
                <c:pt idx="836">
                  <c:v>43997</c:v>
                </c:pt>
                <c:pt idx="837">
                  <c:v>43998</c:v>
                </c:pt>
                <c:pt idx="838">
                  <c:v>43999</c:v>
                </c:pt>
                <c:pt idx="839">
                  <c:v>44000</c:v>
                </c:pt>
                <c:pt idx="840">
                  <c:v>44001</c:v>
                </c:pt>
                <c:pt idx="841">
                  <c:v>44004</c:v>
                </c:pt>
                <c:pt idx="842">
                  <c:v>44005</c:v>
                </c:pt>
                <c:pt idx="843">
                  <c:v>44006</c:v>
                </c:pt>
                <c:pt idx="844">
                  <c:v>44007</c:v>
                </c:pt>
                <c:pt idx="845">
                  <c:v>44008</c:v>
                </c:pt>
                <c:pt idx="846">
                  <c:v>44011</c:v>
                </c:pt>
                <c:pt idx="847">
                  <c:v>44012</c:v>
                </c:pt>
                <c:pt idx="848">
                  <c:v>44013</c:v>
                </c:pt>
                <c:pt idx="849">
                  <c:v>44014</c:v>
                </c:pt>
                <c:pt idx="850">
                  <c:v>44015</c:v>
                </c:pt>
                <c:pt idx="851">
                  <c:v>44018</c:v>
                </c:pt>
                <c:pt idx="852">
                  <c:v>44019</c:v>
                </c:pt>
                <c:pt idx="853">
                  <c:v>44020</c:v>
                </c:pt>
                <c:pt idx="854">
                  <c:v>44021</c:v>
                </c:pt>
                <c:pt idx="855">
                  <c:v>44022</c:v>
                </c:pt>
                <c:pt idx="856">
                  <c:v>44025</c:v>
                </c:pt>
                <c:pt idx="857">
                  <c:v>44026</c:v>
                </c:pt>
                <c:pt idx="858">
                  <c:v>44027</c:v>
                </c:pt>
                <c:pt idx="859">
                  <c:v>44028</c:v>
                </c:pt>
                <c:pt idx="860">
                  <c:v>44029</c:v>
                </c:pt>
                <c:pt idx="861">
                  <c:v>44032</c:v>
                </c:pt>
                <c:pt idx="862">
                  <c:v>44033</c:v>
                </c:pt>
                <c:pt idx="863">
                  <c:v>44034</c:v>
                </c:pt>
                <c:pt idx="864">
                  <c:v>44035</c:v>
                </c:pt>
                <c:pt idx="865">
                  <c:v>44036</c:v>
                </c:pt>
                <c:pt idx="866">
                  <c:v>44039</c:v>
                </c:pt>
                <c:pt idx="867">
                  <c:v>44040</c:v>
                </c:pt>
                <c:pt idx="868">
                  <c:v>44041</c:v>
                </c:pt>
                <c:pt idx="869">
                  <c:v>44042</c:v>
                </c:pt>
                <c:pt idx="870">
                  <c:v>44043</c:v>
                </c:pt>
                <c:pt idx="871">
                  <c:v>44046</c:v>
                </c:pt>
                <c:pt idx="872">
                  <c:v>44047</c:v>
                </c:pt>
                <c:pt idx="873">
                  <c:v>44048</c:v>
                </c:pt>
                <c:pt idx="874">
                  <c:v>44049</c:v>
                </c:pt>
                <c:pt idx="875">
                  <c:v>44050</c:v>
                </c:pt>
                <c:pt idx="876">
                  <c:v>44053</c:v>
                </c:pt>
                <c:pt idx="877">
                  <c:v>44054</c:v>
                </c:pt>
                <c:pt idx="878">
                  <c:v>44055</c:v>
                </c:pt>
                <c:pt idx="879">
                  <c:v>44056</c:v>
                </c:pt>
                <c:pt idx="880">
                  <c:v>44057</c:v>
                </c:pt>
                <c:pt idx="881">
                  <c:v>44060</c:v>
                </c:pt>
                <c:pt idx="882">
                  <c:v>44061</c:v>
                </c:pt>
                <c:pt idx="883">
                  <c:v>44062</c:v>
                </c:pt>
                <c:pt idx="884">
                  <c:v>44063</c:v>
                </c:pt>
                <c:pt idx="885">
                  <c:v>44064</c:v>
                </c:pt>
                <c:pt idx="886">
                  <c:v>44067</c:v>
                </c:pt>
                <c:pt idx="887">
                  <c:v>44068</c:v>
                </c:pt>
                <c:pt idx="888">
                  <c:v>44069</c:v>
                </c:pt>
                <c:pt idx="889">
                  <c:v>44070</c:v>
                </c:pt>
                <c:pt idx="890">
                  <c:v>44071</c:v>
                </c:pt>
                <c:pt idx="891">
                  <c:v>44074</c:v>
                </c:pt>
                <c:pt idx="892">
                  <c:v>44075</c:v>
                </c:pt>
                <c:pt idx="893">
                  <c:v>44076</c:v>
                </c:pt>
                <c:pt idx="894">
                  <c:v>44077</c:v>
                </c:pt>
                <c:pt idx="895">
                  <c:v>44078</c:v>
                </c:pt>
                <c:pt idx="896">
                  <c:v>44081</c:v>
                </c:pt>
                <c:pt idx="897">
                  <c:v>44082</c:v>
                </c:pt>
                <c:pt idx="898">
                  <c:v>44083</c:v>
                </c:pt>
                <c:pt idx="899">
                  <c:v>44084</c:v>
                </c:pt>
                <c:pt idx="900">
                  <c:v>44085</c:v>
                </c:pt>
                <c:pt idx="901">
                  <c:v>44088</c:v>
                </c:pt>
                <c:pt idx="902">
                  <c:v>44089</c:v>
                </c:pt>
                <c:pt idx="903">
                  <c:v>44090</c:v>
                </c:pt>
                <c:pt idx="904">
                  <c:v>44091</c:v>
                </c:pt>
                <c:pt idx="905">
                  <c:v>44092</c:v>
                </c:pt>
                <c:pt idx="906">
                  <c:v>44095</c:v>
                </c:pt>
                <c:pt idx="907">
                  <c:v>44096</c:v>
                </c:pt>
                <c:pt idx="908">
                  <c:v>44097</c:v>
                </c:pt>
                <c:pt idx="909">
                  <c:v>44098</c:v>
                </c:pt>
                <c:pt idx="910">
                  <c:v>44099</c:v>
                </c:pt>
                <c:pt idx="911">
                  <c:v>44102</c:v>
                </c:pt>
                <c:pt idx="912">
                  <c:v>44103</c:v>
                </c:pt>
                <c:pt idx="913">
                  <c:v>44104</c:v>
                </c:pt>
                <c:pt idx="914">
                  <c:v>44105</c:v>
                </c:pt>
                <c:pt idx="915">
                  <c:v>44106</c:v>
                </c:pt>
                <c:pt idx="916">
                  <c:v>44109</c:v>
                </c:pt>
                <c:pt idx="917">
                  <c:v>44110</c:v>
                </c:pt>
                <c:pt idx="918">
                  <c:v>44111</c:v>
                </c:pt>
                <c:pt idx="919">
                  <c:v>44112</c:v>
                </c:pt>
                <c:pt idx="920">
                  <c:v>44113</c:v>
                </c:pt>
                <c:pt idx="921">
                  <c:v>44116</c:v>
                </c:pt>
                <c:pt idx="922">
                  <c:v>44117</c:v>
                </c:pt>
                <c:pt idx="923">
                  <c:v>44118</c:v>
                </c:pt>
                <c:pt idx="924">
                  <c:v>44119</c:v>
                </c:pt>
                <c:pt idx="925">
                  <c:v>44120</c:v>
                </c:pt>
                <c:pt idx="926">
                  <c:v>44123</c:v>
                </c:pt>
                <c:pt idx="927">
                  <c:v>44124</c:v>
                </c:pt>
                <c:pt idx="928">
                  <c:v>44125</c:v>
                </c:pt>
                <c:pt idx="929">
                  <c:v>44126</c:v>
                </c:pt>
                <c:pt idx="930">
                  <c:v>44127</c:v>
                </c:pt>
                <c:pt idx="931">
                  <c:v>44130</c:v>
                </c:pt>
                <c:pt idx="932">
                  <c:v>44131</c:v>
                </c:pt>
                <c:pt idx="933">
                  <c:v>44132</c:v>
                </c:pt>
                <c:pt idx="934">
                  <c:v>44133</c:v>
                </c:pt>
                <c:pt idx="935">
                  <c:v>44134</c:v>
                </c:pt>
                <c:pt idx="936">
                  <c:v>44137</c:v>
                </c:pt>
                <c:pt idx="937">
                  <c:v>44138</c:v>
                </c:pt>
                <c:pt idx="938">
                  <c:v>44139</c:v>
                </c:pt>
                <c:pt idx="939">
                  <c:v>44140</c:v>
                </c:pt>
                <c:pt idx="940">
                  <c:v>44141</c:v>
                </c:pt>
                <c:pt idx="941">
                  <c:v>44144</c:v>
                </c:pt>
                <c:pt idx="942">
                  <c:v>44145</c:v>
                </c:pt>
                <c:pt idx="943">
                  <c:v>44146</c:v>
                </c:pt>
                <c:pt idx="944">
                  <c:v>44147</c:v>
                </c:pt>
                <c:pt idx="945">
                  <c:v>44148</c:v>
                </c:pt>
                <c:pt idx="946">
                  <c:v>44151</c:v>
                </c:pt>
                <c:pt idx="947">
                  <c:v>44152</c:v>
                </c:pt>
                <c:pt idx="948">
                  <c:v>44153</c:v>
                </c:pt>
                <c:pt idx="949">
                  <c:v>44154</c:v>
                </c:pt>
                <c:pt idx="950">
                  <c:v>44155</c:v>
                </c:pt>
                <c:pt idx="951">
                  <c:v>44158</c:v>
                </c:pt>
                <c:pt idx="952">
                  <c:v>44159</c:v>
                </c:pt>
                <c:pt idx="953">
                  <c:v>44160</c:v>
                </c:pt>
                <c:pt idx="954">
                  <c:v>44161</c:v>
                </c:pt>
                <c:pt idx="955">
                  <c:v>44162</c:v>
                </c:pt>
                <c:pt idx="956">
                  <c:v>44165</c:v>
                </c:pt>
                <c:pt idx="957">
                  <c:v>44166</c:v>
                </c:pt>
                <c:pt idx="958">
                  <c:v>44167</c:v>
                </c:pt>
                <c:pt idx="959">
                  <c:v>44168</c:v>
                </c:pt>
                <c:pt idx="960">
                  <c:v>44169</c:v>
                </c:pt>
                <c:pt idx="961">
                  <c:v>44172</c:v>
                </c:pt>
                <c:pt idx="962">
                  <c:v>44173</c:v>
                </c:pt>
                <c:pt idx="963">
                  <c:v>44174</c:v>
                </c:pt>
                <c:pt idx="964">
                  <c:v>44175</c:v>
                </c:pt>
                <c:pt idx="965">
                  <c:v>44176</c:v>
                </c:pt>
                <c:pt idx="966">
                  <c:v>44179</c:v>
                </c:pt>
                <c:pt idx="967">
                  <c:v>44180</c:v>
                </c:pt>
                <c:pt idx="968">
                  <c:v>44181</c:v>
                </c:pt>
                <c:pt idx="969">
                  <c:v>44182</c:v>
                </c:pt>
                <c:pt idx="970">
                  <c:v>44183</c:v>
                </c:pt>
                <c:pt idx="971">
                  <c:v>44186</c:v>
                </c:pt>
                <c:pt idx="972">
                  <c:v>44187</c:v>
                </c:pt>
                <c:pt idx="973">
                  <c:v>44188</c:v>
                </c:pt>
                <c:pt idx="974">
                  <c:v>44189</c:v>
                </c:pt>
                <c:pt idx="975">
                  <c:v>44193</c:v>
                </c:pt>
                <c:pt idx="976">
                  <c:v>44194</c:v>
                </c:pt>
                <c:pt idx="977">
                  <c:v>44195</c:v>
                </c:pt>
                <c:pt idx="978">
                  <c:v>44196</c:v>
                </c:pt>
                <c:pt idx="979">
                  <c:v>44200</c:v>
                </c:pt>
                <c:pt idx="980">
                  <c:v>44201</c:v>
                </c:pt>
                <c:pt idx="981">
                  <c:v>44202</c:v>
                </c:pt>
                <c:pt idx="982">
                  <c:v>44203</c:v>
                </c:pt>
                <c:pt idx="983">
                  <c:v>44204</c:v>
                </c:pt>
                <c:pt idx="984">
                  <c:v>44207</c:v>
                </c:pt>
                <c:pt idx="985">
                  <c:v>44208</c:v>
                </c:pt>
                <c:pt idx="986">
                  <c:v>44209</c:v>
                </c:pt>
                <c:pt idx="987">
                  <c:v>44210</c:v>
                </c:pt>
                <c:pt idx="988">
                  <c:v>44211</c:v>
                </c:pt>
                <c:pt idx="989">
                  <c:v>44214</c:v>
                </c:pt>
                <c:pt idx="990">
                  <c:v>44215</c:v>
                </c:pt>
                <c:pt idx="991">
                  <c:v>44216</c:v>
                </c:pt>
                <c:pt idx="992">
                  <c:v>44217</c:v>
                </c:pt>
                <c:pt idx="993">
                  <c:v>44218</c:v>
                </c:pt>
                <c:pt idx="994">
                  <c:v>44221</c:v>
                </c:pt>
                <c:pt idx="995">
                  <c:v>44222</c:v>
                </c:pt>
                <c:pt idx="996">
                  <c:v>44223</c:v>
                </c:pt>
                <c:pt idx="997">
                  <c:v>44224</c:v>
                </c:pt>
                <c:pt idx="998">
                  <c:v>44225</c:v>
                </c:pt>
                <c:pt idx="999">
                  <c:v>44228</c:v>
                </c:pt>
                <c:pt idx="1000">
                  <c:v>44229</c:v>
                </c:pt>
                <c:pt idx="1001">
                  <c:v>44230</c:v>
                </c:pt>
                <c:pt idx="1002">
                  <c:v>44231</c:v>
                </c:pt>
                <c:pt idx="1003">
                  <c:v>44232</c:v>
                </c:pt>
                <c:pt idx="1004">
                  <c:v>44235</c:v>
                </c:pt>
                <c:pt idx="1005">
                  <c:v>44236</c:v>
                </c:pt>
                <c:pt idx="1006">
                  <c:v>44237</c:v>
                </c:pt>
                <c:pt idx="1007">
                  <c:v>44238</c:v>
                </c:pt>
                <c:pt idx="1008">
                  <c:v>44239</c:v>
                </c:pt>
                <c:pt idx="1009">
                  <c:v>44242</c:v>
                </c:pt>
                <c:pt idx="1010">
                  <c:v>44243</c:v>
                </c:pt>
                <c:pt idx="1011">
                  <c:v>44244</c:v>
                </c:pt>
                <c:pt idx="1012">
                  <c:v>44245</c:v>
                </c:pt>
                <c:pt idx="1013">
                  <c:v>44246</c:v>
                </c:pt>
                <c:pt idx="1014">
                  <c:v>44249</c:v>
                </c:pt>
                <c:pt idx="1015">
                  <c:v>44250</c:v>
                </c:pt>
                <c:pt idx="1016">
                  <c:v>44251</c:v>
                </c:pt>
                <c:pt idx="1017">
                  <c:v>44252</c:v>
                </c:pt>
                <c:pt idx="1018">
                  <c:v>44253</c:v>
                </c:pt>
                <c:pt idx="1019">
                  <c:v>44256</c:v>
                </c:pt>
                <c:pt idx="1020">
                  <c:v>44257</c:v>
                </c:pt>
                <c:pt idx="1021">
                  <c:v>44258</c:v>
                </c:pt>
                <c:pt idx="1022">
                  <c:v>44259</c:v>
                </c:pt>
                <c:pt idx="1023">
                  <c:v>44260</c:v>
                </c:pt>
                <c:pt idx="1024">
                  <c:v>44263</c:v>
                </c:pt>
                <c:pt idx="1025">
                  <c:v>44264</c:v>
                </c:pt>
                <c:pt idx="1026">
                  <c:v>44265</c:v>
                </c:pt>
                <c:pt idx="1027">
                  <c:v>44266</c:v>
                </c:pt>
                <c:pt idx="1028">
                  <c:v>44267</c:v>
                </c:pt>
                <c:pt idx="1029">
                  <c:v>44270</c:v>
                </c:pt>
                <c:pt idx="1030">
                  <c:v>44271</c:v>
                </c:pt>
                <c:pt idx="1031">
                  <c:v>44272</c:v>
                </c:pt>
                <c:pt idx="1032">
                  <c:v>44273</c:v>
                </c:pt>
                <c:pt idx="1033">
                  <c:v>44274</c:v>
                </c:pt>
                <c:pt idx="1034">
                  <c:v>44277</c:v>
                </c:pt>
                <c:pt idx="1035">
                  <c:v>44278</c:v>
                </c:pt>
                <c:pt idx="1036">
                  <c:v>44279</c:v>
                </c:pt>
                <c:pt idx="1037">
                  <c:v>44280</c:v>
                </c:pt>
                <c:pt idx="1038">
                  <c:v>44281</c:v>
                </c:pt>
                <c:pt idx="1039">
                  <c:v>44284</c:v>
                </c:pt>
                <c:pt idx="1040">
                  <c:v>44285</c:v>
                </c:pt>
                <c:pt idx="1041">
                  <c:v>44286</c:v>
                </c:pt>
                <c:pt idx="1042">
                  <c:v>44287</c:v>
                </c:pt>
                <c:pt idx="1043">
                  <c:v>44292</c:v>
                </c:pt>
                <c:pt idx="1044">
                  <c:v>44293</c:v>
                </c:pt>
                <c:pt idx="1045">
                  <c:v>44294</c:v>
                </c:pt>
                <c:pt idx="1046">
                  <c:v>44295</c:v>
                </c:pt>
                <c:pt idx="1047">
                  <c:v>44298</c:v>
                </c:pt>
                <c:pt idx="1048">
                  <c:v>44299</c:v>
                </c:pt>
                <c:pt idx="1049">
                  <c:v>44300</c:v>
                </c:pt>
                <c:pt idx="1050">
                  <c:v>44301</c:v>
                </c:pt>
                <c:pt idx="1051">
                  <c:v>44302</c:v>
                </c:pt>
                <c:pt idx="1052">
                  <c:v>44305</c:v>
                </c:pt>
                <c:pt idx="1053">
                  <c:v>44306</c:v>
                </c:pt>
                <c:pt idx="1054">
                  <c:v>44307</c:v>
                </c:pt>
                <c:pt idx="1055">
                  <c:v>44308</c:v>
                </c:pt>
                <c:pt idx="1056">
                  <c:v>44309</c:v>
                </c:pt>
                <c:pt idx="1057">
                  <c:v>44312</c:v>
                </c:pt>
                <c:pt idx="1058">
                  <c:v>44313</c:v>
                </c:pt>
                <c:pt idx="1059">
                  <c:v>44314</c:v>
                </c:pt>
                <c:pt idx="1060">
                  <c:v>44315</c:v>
                </c:pt>
                <c:pt idx="1061">
                  <c:v>44316</c:v>
                </c:pt>
                <c:pt idx="1062">
                  <c:v>44319</c:v>
                </c:pt>
                <c:pt idx="1063">
                  <c:v>44320</c:v>
                </c:pt>
                <c:pt idx="1064">
                  <c:v>44321</c:v>
                </c:pt>
                <c:pt idx="1065">
                  <c:v>44322</c:v>
                </c:pt>
                <c:pt idx="1066">
                  <c:v>44323</c:v>
                </c:pt>
                <c:pt idx="1067">
                  <c:v>44326</c:v>
                </c:pt>
                <c:pt idx="1068">
                  <c:v>44327</c:v>
                </c:pt>
                <c:pt idx="1069">
                  <c:v>44328</c:v>
                </c:pt>
                <c:pt idx="1070">
                  <c:v>44329</c:v>
                </c:pt>
                <c:pt idx="1071">
                  <c:v>44330</c:v>
                </c:pt>
                <c:pt idx="1072">
                  <c:v>44333</c:v>
                </c:pt>
                <c:pt idx="1073">
                  <c:v>44334</c:v>
                </c:pt>
                <c:pt idx="1074">
                  <c:v>44335</c:v>
                </c:pt>
                <c:pt idx="1075">
                  <c:v>44336</c:v>
                </c:pt>
                <c:pt idx="1076">
                  <c:v>44337</c:v>
                </c:pt>
                <c:pt idx="1077">
                  <c:v>44340</c:v>
                </c:pt>
                <c:pt idx="1078">
                  <c:v>44341</c:v>
                </c:pt>
                <c:pt idx="1079">
                  <c:v>44342</c:v>
                </c:pt>
                <c:pt idx="1080">
                  <c:v>44343</c:v>
                </c:pt>
                <c:pt idx="1081">
                  <c:v>44344</c:v>
                </c:pt>
                <c:pt idx="1082">
                  <c:v>44347</c:v>
                </c:pt>
                <c:pt idx="1083">
                  <c:v>44348</c:v>
                </c:pt>
                <c:pt idx="1084">
                  <c:v>44349</c:v>
                </c:pt>
                <c:pt idx="1085">
                  <c:v>44350</c:v>
                </c:pt>
                <c:pt idx="1086">
                  <c:v>44351</c:v>
                </c:pt>
                <c:pt idx="1087">
                  <c:v>44354</c:v>
                </c:pt>
                <c:pt idx="1088">
                  <c:v>44355</c:v>
                </c:pt>
                <c:pt idx="1089">
                  <c:v>44356</c:v>
                </c:pt>
                <c:pt idx="1090">
                  <c:v>44357</c:v>
                </c:pt>
                <c:pt idx="1091">
                  <c:v>44358</c:v>
                </c:pt>
                <c:pt idx="1092">
                  <c:v>44361</c:v>
                </c:pt>
                <c:pt idx="1093">
                  <c:v>44362</c:v>
                </c:pt>
                <c:pt idx="1094">
                  <c:v>44363</c:v>
                </c:pt>
                <c:pt idx="1095">
                  <c:v>44364</c:v>
                </c:pt>
                <c:pt idx="1096">
                  <c:v>44365</c:v>
                </c:pt>
                <c:pt idx="1097">
                  <c:v>44368</c:v>
                </c:pt>
                <c:pt idx="1098">
                  <c:v>44369</c:v>
                </c:pt>
                <c:pt idx="1099">
                  <c:v>44370</c:v>
                </c:pt>
                <c:pt idx="1100">
                  <c:v>44371</c:v>
                </c:pt>
                <c:pt idx="1101">
                  <c:v>44372</c:v>
                </c:pt>
                <c:pt idx="1102">
                  <c:v>44375</c:v>
                </c:pt>
                <c:pt idx="1103">
                  <c:v>44376</c:v>
                </c:pt>
                <c:pt idx="1104">
                  <c:v>44377</c:v>
                </c:pt>
                <c:pt idx="1105">
                  <c:v>44378</c:v>
                </c:pt>
                <c:pt idx="1106">
                  <c:v>44379</c:v>
                </c:pt>
                <c:pt idx="1107">
                  <c:v>44382</c:v>
                </c:pt>
                <c:pt idx="1108">
                  <c:v>44383</c:v>
                </c:pt>
                <c:pt idx="1109">
                  <c:v>44384</c:v>
                </c:pt>
                <c:pt idx="1110">
                  <c:v>44385</c:v>
                </c:pt>
                <c:pt idx="1111">
                  <c:v>44386</c:v>
                </c:pt>
                <c:pt idx="1112">
                  <c:v>44389</c:v>
                </c:pt>
                <c:pt idx="1113">
                  <c:v>44390</c:v>
                </c:pt>
                <c:pt idx="1114">
                  <c:v>44391</c:v>
                </c:pt>
                <c:pt idx="1115">
                  <c:v>44392</c:v>
                </c:pt>
                <c:pt idx="1116">
                  <c:v>44393</c:v>
                </c:pt>
                <c:pt idx="1117">
                  <c:v>44396</c:v>
                </c:pt>
                <c:pt idx="1118">
                  <c:v>44397</c:v>
                </c:pt>
                <c:pt idx="1119">
                  <c:v>44398</c:v>
                </c:pt>
                <c:pt idx="1120">
                  <c:v>44399</c:v>
                </c:pt>
                <c:pt idx="1121">
                  <c:v>44400</c:v>
                </c:pt>
                <c:pt idx="1122">
                  <c:v>44403</c:v>
                </c:pt>
                <c:pt idx="1123">
                  <c:v>44404</c:v>
                </c:pt>
                <c:pt idx="1124">
                  <c:v>44405</c:v>
                </c:pt>
                <c:pt idx="1125">
                  <c:v>44406</c:v>
                </c:pt>
                <c:pt idx="1126">
                  <c:v>44407</c:v>
                </c:pt>
                <c:pt idx="1127">
                  <c:v>44410</c:v>
                </c:pt>
                <c:pt idx="1128">
                  <c:v>44411</c:v>
                </c:pt>
                <c:pt idx="1129">
                  <c:v>44412</c:v>
                </c:pt>
                <c:pt idx="1130">
                  <c:v>44413</c:v>
                </c:pt>
                <c:pt idx="1131">
                  <c:v>44414</c:v>
                </c:pt>
                <c:pt idx="1132">
                  <c:v>44417</c:v>
                </c:pt>
                <c:pt idx="1133">
                  <c:v>44418</c:v>
                </c:pt>
                <c:pt idx="1134">
                  <c:v>44419</c:v>
                </c:pt>
                <c:pt idx="1135">
                  <c:v>44420</c:v>
                </c:pt>
                <c:pt idx="1136">
                  <c:v>44421</c:v>
                </c:pt>
                <c:pt idx="1137">
                  <c:v>44424</c:v>
                </c:pt>
                <c:pt idx="1138">
                  <c:v>44425</c:v>
                </c:pt>
                <c:pt idx="1139">
                  <c:v>44426</c:v>
                </c:pt>
                <c:pt idx="1140">
                  <c:v>44427</c:v>
                </c:pt>
                <c:pt idx="1141">
                  <c:v>44428</c:v>
                </c:pt>
                <c:pt idx="1142">
                  <c:v>44431</c:v>
                </c:pt>
                <c:pt idx="1143">
                  <c:v>44432</c:v>
                </c:pt>
                <c:pt idx="1144">
                  <c:v>44433</c:v>
                </c:pt>
                <c:pt idx="1145">
                  <c:v>44434</c:v>
                </c:pt>
                <c:pt idx="1146">
                  <c:v>44435</c:v>
                </c:pt>
                <c:pt idx="1147">
                  <c:v>44438</c:v>
                </c:pt>
                <c:pt idx="1148">
                  <c:v>44439</c:v>
                </c:pt>
                <c:pt idx="1149">
                  <c:v>44440</c:v>
                </c:pt>
                <c:pt idx="1150">
                  <c:v>44441</c:v>
                </c:pt>
                <c:pt idx="1151">
                  <c:v>44442</c:v>
                </c:pt>
                <c:pt idx="1152">
                  <c:v>44445</c:v>
                </c:pt>
                <c:pt idx="1153">
                  <c:v>44446</c:v>
                </c:pt>
                <c:pt idx="1154">
                  <c:v>44447</c:v>
                </c:pt>
                <c:pt idx="1155">
                  <c:v>44448</c:v>
                </c:pt>
                <c:pt idx="1156">
                  <c:v>44449</c:v>
                </c:pt>
                <c:pt idx="1157">
                  <c:v>44452</c:v>
                </c:pt>
                <c:pt idx="1158">
                  <c:v>44453</c:v>
                </c:pt>
                <c:pt idx="1159">
                  <c:v>44454</c:v>
                </c:pt>
                <c:pt idx="1160">
                  <c:v>44455</c:v>
                </c:pt>
                <c:pt idx="1161">
                  <c:v>44456</c:v>
                </c:pt>
                <c:pt idx="1162">
                  <c:v>44459</c:v>
                </c:pt>
                <c:pt idx="1163">
                  <c:v>44460</c:v>
                </c:pt>
                <c:pt idx="1164">
                  <c:v>44461</c:v>
                </c:pt>
                <c:pt idx="1165">
                  <c:v>44462</c:v>
                </c:pt>
                <c:pt idx="1166">
                  <c:v>44463</c:v>
                </c:pt>
                <c:pt idx="1167">
                  <c:v>44466</c:v>
                </c:pt>
                <c:pt idx="1168">
                  <c:v>44467</c:v>
                </c:pt>
                <c:pt idx="1169">
                  <c:v>44468</c:v>
                </c:pt>
                <c:pt idx="1170">
                  <c:v>44469</c:v>
                </c:pt>
                <c:pt idx="1171">
                  <c:v>44470</c:v>
                </c:pt>
                <c:pt idx="1172">
                  <c:v>44473</c:v>
                </c:pt>
                <c:pt idx="1173">
                  <c:v>44474</c:v>
                </c:pt>
                <c:pt idx="1174">
                  <c:v>44475</c:v>
                </c:pt>
                <c:pt idx="1175">
                  <c:v>44476</c:v>
                </c:pt>
                <c:pt idx="1176">
                  <c:v>44477</c:v>
                </c:pt>
                <c:pt idx="1177">
                  <c:v>44480</c:v>
                </c:pt>
                <c:pt idx="1178">
                  <c:v>44481</c:v>
                </c:pt>
                <c:pt idx="1179">
                  <c:v>44482</c:v>
                </c:pt>
                <c:pt idx="1180">
                  <c:v>44483</c:v>
                </c:pt>
                <c:pt idx="1181">
                  <c:v>44484</c:v>
                </c:pt>
                <c:pt idx="1182">
                  <c:v>44487</c:v>
                </c:pt>
                <c:pt idx="1183">
                  <c:v>44488</c:v>
                </c:pt>
                <c:pt idx="1184">
                  <c:v>44489</c:v>
                </c:pt>
                <c:pt idx="1185">
                  <c:v>44490</c:v>
                </c:pt>
                <c:pt idx="1186">
                  <c:v>44491</c:v>
                </c:pt>
                <c:pt idx="1187">
                  <c:v>44494</c:v>
                </c:pt>
                <c:pt idx="1188">
                  <c:v>44495</c:v>
                </c:pt>
                <c:pt idx="1189">
                  <c:v>44496</c:v>
                </c:pt>
                <c:pt idx="1190">
                  <c:v>44497</c:v>
                </c:pt>
                <c:pt idx="1191">
                  <c:v>44498</c:v>
                </c:pt>
                <c:pt idx="1192">
                  <c:v>44501</c:v>
                </c:pt>
                <c:pt idx="1193">
                  <c:v>44502</c:v>
                </c:pt>
                <c:pt idx="1194">
                  <c:v>44503</c:v>
                </c:pt>
                <c:pt idx="1195">
                  <c:v>44504</c:v>
                </c:pt>
                <c:pt idx="1196">
                  <c:v>44505</c:v>
                </c:pt>
                <c:pt idx="1197">
                  <c:v>44508</c:v>
                </c:pt>
                <c:pt idx="1198">
                  <c:v>44509</c:v>
                </c:pt>
                <c:pt idx="1199">
                  <c:v>44510</c:v>
                </c:pt>
                <c:pt idx="1200">
                  <c:v>44511</c:v>
                </c:pt>
                <c:pt idx="1201">
                  <c:v>44512</c:v>
                </c:pt>
                <c:pt idx="1202">
                  <c:v>44515</c:v>
                </c:pt>
                <c:pt idx="1203">
                  <c:v>44516</c:v>
                </c:pt>
                <c:pt idx="1204">
                  <c:v>44517</c:v>
                </c:pt>
                <c:pt idx="1205">
                  <c:v>44518</c:v>
                </c:pt>
                <c:pt idx="1206">
                  <c:v>44519</c:v>
                </c:pt>
                <c:pt idx="1207">
                  <c:v>44522</c:v>
                </c:pt>
                <c:pt idx="1208">
                  <c:v>44523</c:v>
                </c:pt>
                <c:pt idx="1209">
                  <c:v>44524</c:v>
                </c:pt>
                <c:pt idx="1210">
                  <c:v>44525</c:v>
                </c:pt>
                <c:pt idx="1211">
                  <c:v>44526</c:v>
                </c:pt>
                <c:pt idx="1212">
                  <c:v>44529</c:v>
                </c:pt>
                <c:pt idx="1213">
                  <c:v>44530</c:v>
                </c:pt>
                <c:pt idx="1214">
                  <c:v>44531</c:v>
                </c:pt>
                <c:pt idx="1215">
                  <c:v>44532</c:v>
                </c:pt>
                <c:pt idx="1216">
                  <c:v>44533</c:v>
                </c:pt>
                <c:pt idx="1217">
                  <c:v>44536</c:v>
                </c:pt>
                <c:pt idx="1218">
                  <c:v>44537</c:v>
                </c:pt>
                <c:pt idx="1219">
                  <c:v>44538</c:v>
                </c:pt>
                <c:pt idx="1220">
                  <c:v>44539</c:v>
                </c:pt>
                <c:pt idx="1221">
                  <c:v>44540</c:v>
                </c:pt>
                <c:pt idx="1222">
                  <c:v>44543</c:v>
                </c:pt>
                <c:pt idx="1223">
                  <c:v>44544</c:v>
                </c:pt>
                <c:pt idx="1224">
                  <c:v>44545</c:v>
                </c:pt>
                <c:pt idx="1225">
                  <c:v>44546</c:v>
                </c:pt>
                <c:pt idx="1226">
                  <c:v>44547</c:v>
                </c:pt>
                <c:pt idx="1227">
                  <c:v>44550</c:v>
                </c:pt>
                <c:pt idx="1228">
                  <c:v>44551</c:v>
                </c:pt>
                <c:pt idx="1229">
                  <c:v>44552</c:v>
                </c:pt>
                <c:pt idx="1230">
                  <c:v>44553</c:v>
                </c:pt>
                <c:pt idx="1231">
                  <c:v>44554</c:v>
                </c:pt>
                <c:pt idx="1232">
                  <c:v>44557</c:v>
                </c:pt>
                <c:pt idx="1233">
                  <c:v>44558</c:v>
                </c:pt>
                <c:pt idx="1234">
                  <c:v>44559</c:v>
                </c:pt>
                <c:pt idx="1235">
                  <c:v>44560</c:v>
                </c:pt>
                <c:pt idx="1236">
                  <c:v>44561</c:v>
                </c:pt>
                <c:pt idx="1237">
                  <c:v>44564</c:v>
                </c:pt>
                <c:pt idx="1238">
                  <c:v>44565</c:v>
                </c:pt>
                <c:pt idx="1239">
                  <c:v>44566</c:v>
                </c:pt>
                <c:pt idx="1240">
                  <c:v>44567</c:v>
                </c:pt>
                <c:pt idx="1241">
                  <c:v>44568</c:v>
                </c:pt>
                <c:pt idx="1242">
                  <c:v>44571</c:v>
                </c:pt>
                <c:pt idx="1243">
                  <c:v>44572</c:v>
                </c:pt>
                <c:pt idx="1244">
                  <c:v>44573</c:v>
                </c:pt>
                <c:pt idx="1245">
                  <c:v>44574</c:v>
                </c:pt>
                <c:pt idx="1246">
                  <c:v>44575</c:v>
                </c:pt>
                <c:pt idx="1247">
                  <c:v>44578</c:v>
                </c:pt>
                <c:pt idx="1248">
                  <c:v>44579</c:v>
                </c:pt>
                <c:pt idx="1249">
                  <c:v>44580</c:v>
                </c:pt>
                <c:pt idx="1250">
                  <c:v>44581</c:v>
                </c:pt>
                <c:pt idx="1251">
                  <c:v>44582</c:v>
                </c:pt>
                <c:pt idx="1252">
                  <c:v>44585</c:v>
                </c:pt>
                <c:pt idx="1253">
                  <c:v>44586</c:v>
                </c:pt>
                <c:pt idx="1254">
                  <c:v>44587</c:v>
                </c:pt>
                <c:pt idx="1255">
                  <c:v>44588</c:v>
                </c:pt>
                <c:pt idx="1256">
                  <c:v>44589</c:v>
                </c:pt>
                <c:pt idx="1257">
                  <c:v>44592</c:v>
                </c:pt>
                <c:pt idx="1258">
                  <c:v>44593</c:v>
                </c:pt>
                <c:pt idx="1259">
                  <c:v>44594</c:v>
                </c:pt>
                <c:pt idx="1260">
                  <c:v>44595</c:v>
                </c:pt>
                <c:pt idx="1261">
                  <c:v>44596</c:v>
                </c:pt>
                <c:pt idx="1262">
                  <c:v>44599</c:v>
                </c:pt>
                <c:pt idx="1263">
                  <c:v>44600</c:v>
                </c:pt>
                <c:pt idx="1264">
                  <c:v>44601</c:v>
                </c:pt>
                <c:pt idx="1265">
                  <c:v>44602</c:v>
                </c:pt>
                <c:pt idx="1266">
                  <c:v>44603</c:v>
                </c:pt>
                <c:pt idx="1267">
                  <c:v>44606</c:v>
                </c:pt>
                <c:pt idx="1268">
                  <c:v>44607</c:v>
                </c:pt>
                <c:pt idx="1269">
                  <c:v>44608</c:v>
                </c:pt>
                <c:pt idx="1270">
                  <c:v>44609</c:v>
                </c:pt>
                <c:pt idx="1271">
                  <c:v>44610</c:v>
                </c:pt>
                <c:pt idx="1272">
                  <c:v>44613</c:v>
                </c:pt>
                <c:pt idx="1273">
                  <c:v>44614</c:v>
                </c:pt>
                <c:pt idx="1274">
                  <c:v>44615</c:v>
                </c:pt>
                <c:pt idx="1275">
                  <c:v>44616</c:v>
                </c:pt>
                <c:pt idx="1276">
                  <c:v>44617</c:v>
                </c:pt>
              </c:numCache>
            </c:numRef>
          </c:cat>
          <c:val>
            <c:numRef>
              <c:f>'Estimation GARCH model'!$G$6:$G$1282</c:f>
              <c:numCache>
                <c:formatCode>0.0000%</c:formatCode>
                <c:ptCount val="1277"/>
                <c:pt idx="0">
                  <c:v>2.1045243334157516E-2</c:v>
                </c:pt>
                <c:pt idx="1">
                  <c:v>1.8328369883698417E-2</c:v>
                </c:pt>
                <c:pt idx="2">
                  <c:v>1.6275421845010681E-2</c:v>
                </c:pt>
                <c:pt idx="3">
                  <c:v>1.4439697312535983E-2</c:v>
                </c:pt>
                <c:pt idx="4">
                  <c:v>1.2842428332318131E-2</c:v>
                </c:pt>
                <c:pt idx="5">
                  <c:v>1.1423599506888588E-2</c:v>
                </c:pt>
                <c:pt idx="6">
                  <c:v>1.0414530849205199E-2</c:v>
                </c:pt>
                <c:pt idx="7">
                  <c:v>9.4675027182561534E-3</c:v>
                </c:pt>
                <c:pt idx="8">
                  <c:v>8.6532978556894125E-3</c:v>
                </c:pt>
                <c:pt idx="9">
                  <c:v>8.3007918456215295E-3</c:v>
                </c:pt>
                <c:pt idx="10">
                  <c:v>7.7629855182244573E-3</c:v>
                </c:pt>
                <c:pt idx="11">
                  <c:v>7.6970809073504624E-3</c:v>
                </c:pt>
                <c:pt idx="12">
                  <c:v>7.3571584050130846E-3</c:v>
                </c:pt>
                <c:pt idx="13">
                  <c:v>7.1172392600993692E-3</c:v>
                </c:pt>
                <c:pt idx="14">
                  <c:v>6.8188217697256522E-3</c:v>
                </c:pt>
                <c:pt idx="15">
                  <c:v>6.5679140920244204E-3</c:v>
                </c:pt>
                <c:pt idx="16">
                  <c:v>7.2148626594746024E-3</c:v>
                </c:pt>
                <c:pt idx="17">
                  <c:v>6.9207436183440539E-3</c:v>
                </c:pt>
                <c:pt idx="18">
                  <c:v>6.6168063822607572E-3</c:v>
                </c:pt>
                <c:pt idx="19">
                  <c:v>6.8828572242660459E-3</c:v>
                </c:pt>
                <c:pt idx="20">
                  <c:v>6.8914829631601567E-3</c:v>
                </c:pt>
                <c:pt idx="21">
                  <c:v>6.8386638342086952E-3</c:v>
                </c:pt>
                <c:pt idx="22">
                  <c:v>7.1686584189864008E-3</c:v>
                </c:pt>
                <c:pt idx="23">
                  <c:v>7.5313694546767281E-3</c:v>
                </c:pt>
                <c:pt idx="24">
                  <c:v>7.2142604015575755E-3</c:v>
                </c:pt>
                <c:pt idx="25">
                  <c:v>6.8870001292172262E-3</c:v>
                </c:pt>
                <c:pt idx="26">
                  <c:v>7.0890769946876948E-3</c:v>
                </c:pt>
                <c:pt idx="27">
                  <c:v>6.8501162303278244E-3</c:v>
                </c:pt>
                <c:pt idx="28">
                  <c:v>6.9984944861597002E-3</c:v>
                </c:pt>
                <c:pt idx="29">
                  <c:v>6.6880602171615752E-3</c:v>
                </c:pt>
                <c:pt idx="30">
                  <c:v>6.430130784931533E-3</c:v>
                </c:pt>
                <c:pt idx="31">
                  <c:v>6.7769185790613837E-3</c:v>
                </c:pt>
                <c:pt idx="32">
                  <c:v>9.70972308448609E-3</c:v>
                </c:pt>
                <c:pt idx="33">
                  <c:v>8.9154732209548657E-3</c:v>
                </c:pt>
                <c:pt idx="34">
                  <c:v>1.0585604038458225E-2</c:v>
                </c:pt>
                <c:pt idx="35">
                  <c:v>9.6912326181811843E-3</c:v>
                </c:pt>
                <c:pt idx="36">
                  <c:v>2.0721238768982578E-2</c:v>
                </c:pt>
                <c:pt idx="37">
                  <c:v>1.8067863265711415E-2</c:v>
                </c:pt>
                <c:pt idx="38">
                  <c:v>1.5825726172698742E-2</c:v>
                </c:pt>
                <c:pt idx="39">
                  <c:v>1.3979468738071035E-2</c:v>
                </c:pt>
                <c:pt idx="40">
                  <c:v>1.2367168082373384E-2</c:v>
                </c:pt>
                <c:pt idx="41">
                  <c:v>1.1462640794628391E-2</c:v>
                </c:pt>
                <c:pt idx="42">
                  <c:v>1.0272055699609683E-2</c:v>
                </c:pt>
                <c:pt idx="43">
                  <c:v>1.1111853172470069E-2</c:v>
                </c:pt>
                <c:pt idx="44">
                  <c:v>1.1185244177307778E-2</c:v>
                </c:pt>
                <c:pt idx="45">
                  <c:v>1.0851895636474554E-2</c:v>
                </c:pt>
                <c:pt idx="46">
                  <c:v>9.8470877926732803E-3</c:v>
                </c:pt>
                <c:pt idx="47">
                  <c:v>8.9454284443502181E-3</c:v>
                </c:pt>
                <c:pt idx="48">
                  <c:v>8.3357073633747204E-3</c:v>
                </c:pt>
                <c:pt idx="49">
                  <c:v>7.9417595258997001E-3</c:v>
                </c:pt>
                <c:pt idx="50">
                  <c:v>7.4775979219552542E-3</c:v>
                </c:pt>
                <c:pt idx="51">
                  <c:v>7.1067372131365832E-3</c:v>
                </c:pt>
                <c:pt idx="52">
                  <c:v>1.0006631636471636E-2</c:v>
                </c:pt>
                <c:pt idx="53">
                  <c:v>9.3842146992271953E-3</c:v>
                </c:pt>
                <c:pt idx="54">
                  <c:v>9.0659190522444782E-3</c:v>
                </c:pt>
                <c:pt idx="55">
                  <c:v>8.3106683008087844E-3</c:v>
                </c:pt>
                <c:pt idx="56">
                  <c:v>7.9976494639338661E-3</c:v>
                </c:pt>
                <c:pt idx="57">
                  <c:v>7.4766692922187353E-3</c:v>
                </c:pt>
                <c:pt idx="58">
                  <c:v>7.0519441087564735E-3</c:v>
                </c:pt>
                <c:pt idx="59">
                  <c:v>6.7113521713717608E-3</c:v>
                </c:pt>
                <c:pt idx="60">
                  <c:v>6.4574011600566405E-3</c:v>
                </c:pt>
                <c:pt idx="61">
                  <c:v>6.6459152948838167E-3</c:v>
                </c:pt>
                <c:pt idx="62">
                  <c:v>6.6743444016658833E-3</c:v>
                </c:pt>
                <c:pt idx="63">
                  <c:v>7.0860985433160136E-3</c:v>
                </c:pt>
                <c:pt idx="64">
                  <c:v>7.0589117559422543E-3</c:v>
                </c:pt>
                <c:pt idx="65">
                  <c:v>7.3594655926256646E-3</c:v>
                </c:pt>
                <c:pt idx="66">
                  <c:v>7.6933164291425457E-3</c:v>
                </c:pt>
                <c:pt idx="67">
                  <c:v>7.2205196233500728E-3</c:v>
                </c:pt>
                <c:pt idx="68">
                  <c:v>6.8434062259629556E-3</c:v>
                </c:pt>
                <c:pt idx="69">
                  <c:v>7.2245080329292445E-3</c:v>
                </c:pt>
                <c:pt idx="70">
                  <c:v>8.5055938886307234E-3</c:v>
                </c:pt>
                <c:pt idx="71">
                  <c:v>8.0686681919742275E-3</c:v>
                </c:pt>
                <c:pt idx="72">
                  <c:v>7.6765432818022847E-3</c:v>
                </c:pt>
                <c:pt idx="73">
                  <c:v>7.5524882255161045E-3</c:v>
                </c:pt>
                <c:pt idx="74">
                  <c:v>8.1650208640295617E-3</c:v>
                </c:pt>
                <c:pt idx="75">
                  <c:v>8.6129866031313188E-3</c:v>
                </c:pt>
                <c:pt idx="76">
                  <c:v>8.0773427260440681E-3</c:v>
                </c:pt>
                <c:pt idx="77">
                  <c:v>7.6982180010187716E-3</c:v>
                </c:pt>
                <c:pt idx="78">
                  <c:v>7.247369291196736E-3</c:v>
                </c:pt>
                <c:pt idx="79">
                  <c:v>6.9958508262725205E-3</c:v>
                </c:pt>
                <c:pt idx="80">
                  <c:v>7.1372369984291561E-3</c:v>
                </c:pt>
                <c:pt idx="81">
                  <c:v>7.4848835659260529E-3</c:v>
                </c:pt>
                <c:pt idx="82">
                  <c:v>7.0664244775351381E-3</c:v>
                </c:pt>
                <c:pt idx="83">
                  <c:v>1.0829010959088843E-2</c:v>
                </c:pt>
                <c:pt idx="84">
                  <c:v>1.0184961529580105E-2</c:v>
                </c:pt>
                <c:pt idx="85">
                  <c:v>1.1356054891411999E-2</c:v>
                </c:pt>
                <c:pt idx="86">
                  <c:v>1.0340800301545367E-2</c:v>
                </c:pt>
                <c:pt idx="87">
                  <c:v>9.3572176955673842E-3</c:v>
                </c:pt>
                <c:pt idx="88">
                  <c:v>8.8811913336706589E-3</c:v>
                </c:pt>
                <c:pt idx="89">
                  <c:v>8.1855109699195856E-3</c:v>
                </c:pt>
                <c:pt idx="90">
                  <c:v>7.8141352946051301E-3</c:v>
                </c:pt>
                <c:pt idx="91">
                  <c:v>7.631054246011979E-3</c:v>
                </c:pt>
                <c:pt idx="92">
                  <c:v>1.0140936866001296E-2</c:v>
                </c:pt>
                <c:pt idx="93">
                  <c:v>9.2544677563846291E-3</c:v>
                </c:pt>
                <c:pt idx="94">
                  <c:v>8.4620085888288833E-3</c:v>
                </c:pt>
                <c:pt idx="95">
                  <c:v>7.836986086476724E-3</c:v>
                </c:pt>
                <c:pt idx="96">
                  <c:v>8.8273577962347752E-3</c:v>
                </c:pt>
                <c:pt idx="97">
                  <c:v>8.9392036003439288E-3</c:v>
                </c:pt>
                <c:pt idx="98">
                  <c:v>8.3366531020681017E-3</c:v>
                </c:pt>
                <c:pt idx="99">
                  <c:v>1.0490695449280732E-2</c:v>
                </c:pt>
                <c:pt idx="100">
                  <c:v>9.5104424076072804E-3</c:v>
                </c:pt>
                <c:pt idx="101">
                  <c:v>9.1562014874732069E-3</c:v>
                </c:pt>
                <c:pt idx="102">
                  <c:v>8.7620110881046365E-3</c:v>
                </c:pt>
                <c:pt idx="103">
                  <c:v>8.069807084476157E-3</c:v>
                </c:pt>
                <c:pt idx="104">
                  <c:v>8.9398140569355838E-3</c:v>
                </c:pt>
                <c:pt idx="105">
                  <c:v>8.8531056750322454E-3</c:v>
                </c:pt>
                <c:pt idx="106">
                  <c:v>8.6579634778487912E-3</c:v>
                </c:pt>
                <c:pt idx="107">
                  <c:v>8.1700765344998871E-3</c:v>
                </c:pt>
                <c:pt idx="108">
                  <c:v>7.8657317560310459E-3</c:v>
                </c:pt>
                <c:pt idx="109">
                  <c:v>9.7683305366995394E-3</c:v>
                </c:pt>
                <c:pt idx="110">
                  <c:v>8.8873846117452308E-3</c:v>
                </c:pt>
                <c:pt idx="111">
                  <c:v>8.221511396858356E-3</c:v>
                </c:pt>
                <c:pt idx="112">
                  <c:v>9.9260800746347327E-3</c:v>
                </c:pt>
                <c:pt idx="113">
                  <c:v>9.3975553189444543E-3</c:v>
                </c:pt>
                <c:pt idx="114">
                  <c:v>9.8317547040742206E-3</c:v>
                </c:pt>
                <c:pt idx="115">
                  <c:v>1.0452815191587219E-2</c:v>
                </c:pt>
                <c:pt idx="116">
                  <c:v>9.5795877849676747E-3</c:v>
                </c:pt>
                <c:pt idx="117">
                  <c:v>9.2941221481976453E-3</c:v>
                </c:pt>
                <c:pt idx="118">
                  <c:v>8.8835432898678058E-3</c:v>
                </c:pt>
                <c:pt idx="119">
                  <c:v>8.6542002749623401E-3</c:v>
                </c:pt>
                <c:pt idx="120">
                  <c:v>8.3172901467399914E-3</c:v>
                </c:pt>
                <c:pt idx="121">
                  <c:v>8.6562040234428681E-3</c:v>
                </c:pt>
                <c:pt idx="122">
                  <c:v>8.1110368102862117E-3</c:v>
                </c:pt>
                <c:pt idx="123">
                  <c:v>7.5470888416736322E-3</c:v>
                </c:pt>
                <c:pt idx="124">
                  <c:v>7.1409797036018751E-3</c:v>
                </c:pt>
                <c:pt idx="125">
                  <c:v>7.1220506499466221E-3</c:v>
                </c:pt>
                <c:pt idx="126">
                  <c:v>7.9956383928422026E-3</c:v>
                </c:pt>
                <c:pt idx="127">
                  <c:v>7.7695918339624418E-3</c:v>
                </c:pt>
                <c:pt idx="128">
                  <c:v>7.7304890539730111E-3</c:v>
                </c:pt>
                <c:pt idx="129">
                  <c:v>7.9809033556743382E-3</c:v>
                </c:pt>
                <c:pt idx="130">
                  <c:v>7.6336437843377881E-3</c:v>
                </c:pt>
                <c:pt idx="131">
                  <c:v>7.3308691195075994E-3</c:v>
                </c:pt>
                <c:pt idx="132">
                  <c:v>7.0535808769223883E-3</c:v>
                </c:pt>
                <c:pt idx="133">
                  <c:v>6.8139909923433696E-3</c:v>
                </c:pt>
                <c:pt idx="134">
                  <c:v>6.5276196641329345E-3</c:v>
                </c:pt>
                <c:pt idx="135">
                  <c:v>8.4305428645857581E-3</c:v>
                </c:pt>
                <c:pt idx="136">
                  <c:v>8.2945663872800394E-3</c:v>
                </c:pt>
                <c:pt idx="137">
                  <c:v>7.7266563671227403E-3</c:v>
                </c:pt>
                <c:pt idx="138">
                  <c:v>7.2698952703386813E-3</c:v>
                </c:pt>
                <c:pt idx="139">
                  <c:v>6.9501903751530347E-3</c:v>
                </c:pt>
                <c:pt idx="140">
                  <c:v>6.7657334837448544E-3</c:v>
                </c:pt>
                <c:pt idx="141">
                  <c:v>6.5275462772073477E-3</c:v>
                </c:pt>
                <c:pt idx="142">
                  <c:v>6.3171252496538226E-3</c:v>
                </c:pt>
                <c:pt idx="143">
                  <c:v>6.5322171575905611E-3</c:v>
                </c:pt>
                <c:pt idx="144">
                  <c:v>6.4237737788443525E-3</c:v>
                </c:pt>
                <c:pt idx="145">
                  <c:v>6.3443754329753398E-3</c:v>
                </c:pt>
                <c:pt idx="146">
                  <c:v>6.1683687351136258E-3</c:v>
                </c:pt>
                <c:pt idx="147">
                  <c:v>6.1388542457636299E-3</c:v>
                </c:pt>
                <c:pt idx="148">
                  <c:v>6.0955105770375993E-3</c:v>
                </c:pt>
                <c:pt idx="149">
                  <c:v>6.7253547228266763E-3</c:v>
                </c:pt>
                <c:pt idx="150">
                  <c:v>6.6917944723231702E-3</c:v>
                </c:pt>
                <c:pt idx="151">
                  <c:v>6.5908375582755755E-3</c:v>
                </c:pt>
                <c:pt idx="152">
                  <c:v>6.3648603624105278E-3</c:v>
                </c:pt>
                <c:pt idx="153">
                  <c:v>6.3276901760875243E-3</c:v>
                </c:pt>
                <c:pt idx="154">
                  <c:v>6.3648705953058349E-3</c:v>
                </c:pt>
                <c:pt idx="155">
                  <c:v>6.20262031335715E-3</c:v>
                </c:pt>
                <c:pt idx="156">
                  <c:v>6.0619636053035235E-3</c:v>
                </c:pt>
                <c:pt idx="157">
                  <c:v>5.9538681492506493E-3</c:v>
                </c:pt>
                <c:pt idx="158">
                  <c:v>5.8732547007634165E-3</c:v>
                </c:pt>
                <c:pt idx="159">
                  <c:v>5.8615553429574299E-3</c:v>
                </c:pt>
                <c:pt idx="160">
                  <c:v>5.8785493999102996E-3</c:v>
                </c:pt>
                <c:pt idx="161">
                  <c:v>5.8166937954617316E-3</c:v>
                </c:pt>
                <c:pt idx="162">
                  <c:v>6.0720608777739722E-3</c:v>
                </c:pt>
                <c:pt idx="163">
                  <c:v>6.1016331334512756E-3</c:v>
                </c:pt>
                <c:pt idx="164">
                  <c:v>5.9927762287020486E-3</c:v>
                </c:pt>
                <c:pt idx="165">
                  <c:v>6.0247872719921946E-3</c:v>
                </c:pt>
                <c:pt idx="166">
                  <c:v>5.9628624664349941E-3</c:v>
                </c:pt>
                <c:pt idx="167">
                  <c:v>6.111072407523681E-3</c:v>
                </c:pt>
                <c:pt idx="168">
                  <c:v>9.0456864462413501E-3</c:v>
                </c:pt>
                <c:pt idx="169">
                  <c:v>8.8938402886986415E-3</c:v>
                </c:pt>
                <c:pt idx="170">
                  <c:v>8.1710640515826397E-3</c:v>
                </c:pt>
                <c:pt idx="171">
                  <c:v>7.6337851113309112E-3</c:v>
                </c:pt>
                <c:pt idx="172">
                  <c:v>7.223480924545494E-3</c:v>
                </c:pt>
                <c:pt idx="173">
                  <c:v>6.8518829377552477E-3</c:v>
                </c:pt>
                <c:pt idx="174">
                  <c:v>6.5847677381210661E-3</c:v>
                </c:pt>
                <c:pt idx="175">
                  <c:v>6.4110056408313671E-3</c:v>
                </c:pt>
                <c:pt idx="176">
                  <c:v>6.5907901726077606E-3</c:v>
                </c:pt>
                <c:pt idx="177">
                  <c:v>6.4003945521058231E-3</c:v>
                </c:pt>
                <c:pt idx="178">
                  <c:v>8.1422238656463225E-3</c:v>
                </c:pt>
                <c:pt idx="179">
                  <c:v>7.8999673003676447E-3</c:v>
                </c:pt>
                <c:pt idx="180">
                  <c:v>8.0763028771839544E-3</c:v>
                </c:pt>
                <c:pt idx="181">
                  <c:v>7.8340795112362485E-3</c:v>
                </c:pt>
                <c:pt idx="182">
                  <c:v>7.4256560717567638E-3</c:v>
                </c:pt>
                <c:pt idx="183">
                  <c:v>7.618388117873816E-3</c:v>
                </c:pt>
                <c:pt idx="184">
                  <c:v>7.3020002454581854E-3</c:v>
                </c:pt>
                <c:pt idx="185">
                  <c:v>7.1395155640809537E-3</c:v>
                </c:pt>
                <c:pt idx="186">
                  <c:v>7.1205133786567459E-3</c:v>
                </c:pt>
                <c:pt idx="187">
                  <c:v>6.8581439999866114E-3</c:v>
                </c:pt>
                <c:pt idx="188">
                  <c:v>6.9406063644052596E-3</c:v>
                </c:pt>
                <c:pt idx="189">
                  <c:v>6.6881802959661944E-3</c:v>
                </c:pt>
                <c:pt idx="190">
                  <c:v>6.9168938494358657E-3</c:v>
                </c:pt>
                <c:pt idx="191">
                  <c:v>7.0871393270768917E-3</c:v>
                </c:pt>
                <c:pt idx="192">
                  <c:v>6.7684715634902474E-3</c:v>
                </c:pt>
                <c:pt idx="193">
                  <c:v>6.8283584302386534E-3</c:v>
                </c:pt>
                <c:pt idx="194">
                  <c:v>8.0567626523330022E-3</c:v>
                </c:pt>
                <c:pt idx="195">
                  <c:v>9.7076912485335436E-3</c:v>
                </c:pt>
                <c:pt idx="196">
                  <c:v>8.9048991464324399E-3</c:v>
                </c:pt>
                <c:pt idx="197">
                  <c:v>8.1804672644861277E-3</c:v>
                </c:pt>
                <c:pt idx="198">
                  <c:v>7.6417525497251178E-3</c:v>
                </c:pt>
                <c:pt idx="199">
                  <c:v>7.2862360489246852E-3</c:v>
                </c:pt>
                <c:pt idx="200">
                  <c:v>6.97000127770622E-3</c:v>
                </c:pt>
                <c:pt idx="201">
                  <c:v>7.4622689270012572E-3</c:v>
                </c:pt>
                <c:pt idx="202">
                  <c:v>7.4023737148895159E-3</c:v>
                </c:pt>
                <c:pt idx="203">
                  <c:v>7.8333026141450511E-3</c:v>
                </c:pt>
                <c:pt idx="204">
                  <c:v>7.3540285994637012E-3</c:v>
                </c:pt>
                <c:pt idx="205">
                  <c:v>9.1988602806588968E-3</c:v>
                </c:pt>
                <c:pt idx="206">
                  <c:v>8.9853238347585782E-3</c:v>
                </c:pt>
                <c:pt idx="207">
                  <c:v>8.6252186747560258E-3</c:v>
                </c:pt>
                <c:pt idx="208">
                  <c:v>8.4357256390497817E-3</c:v>
                </c:pt>
                <c:pt idx="209">
                  <c:v>8.005003204880283E-3</c:v>
                </c:pt>
                <c:pt idx="210">
                  <c:v>7.4682899827224992E-3</c:v>
                </c:pt>
                <c:pt idx="211">
                  <c:v>7.4606182377412421E-3</c:v>
                </c:pt>
                <c:pt idx="212">
                  <c:v>7.3898020306806204E-3</c:v>
                </c:pt>
                <c:pt idx="213">
                  <c:v>7.2673634506854505E-3</c:v>
                </c:pt>
                <c:pt idx="214">
                  <c:v>7.7883437534935198E-3</c:v>
                </c:pt>
                <c:pt idx="215">
                  <c:v>1.0102162474681075E-2</c:v>
                </c:pt>
                <c:pt idx="216">
                  <c:v>1.0319443978970031E-2</c:v>
                </c:pt>
                <c:pt idx="217">
                  <c:v>9.4300414068757138E-3</c:v>
                </c:pt>
                <c:pt idx="218">
                  <c:v>9.1160247698360217E-3</c:v>
                </c:pt>
                <c:pt idx="219">
                  <c:v>8.4978638210941801E-3</c:v>
                </c:pt>
                <c:pt idx="220">
                  <c:v>7.9642374673075667E-3</c:v>
                </c:pt>
                <c:pt idx="221">
                  <c:v>7.7909233699367444E-3</c:v>
                </c:pt>
                <c:pt idx="222">
                  <c:v>7.3156542576054001E-3</c:v>
                </c:pt>
                <c:pt idx="223">
                  <c:v>6.9251611186556773E-3</c:v>
                </c:pt>
                <c:pt idx="224">
                  <c:v>6.8101448158643472E-3</c:v>
                </c:pt>
                <c:pt idx="225">
                  <c:v>6.524251003698989E-3</c:v>
                </c:pt>
                <c:pt idx="226">
                  <c:v>6.8226025577975205E-3</c:v>
                </c:pt>
                <c:pt idx="227">
                  <c:v>6.6553300057242432E-3</c:v>
                </c:pt>
                <c:pt idx="228">
                  <c:v>6.4281522991528816E-3</c:v>
                </c:pt>
                <c:pt idx="229">
                  <c:v>7.0404184736039066E-3</c:v>
                </c:pt>
                <c:pt idx="230">
                  <c:v>6.7999904850283227E-3</c:v>
                </c:pt>
                <c:pt idx="231">
                  <c:v>7.6238731105771982E-3</c:v>
                </c:pt>
                <c:pt idx="232">
                  <c:v>7.1855081380478615E-3</c:v>
                </c:pt>
                <c:pt idx="233">
                  <c:v>7.8612754335793469E-3</c:v>
                </c:pt>
                <c:pt idx="234">
                  <c:v>7.377117140856362E-3</c:v>
                </c:pt>
                <c:pt idx="235">
                  <c:v>7.3225139433890259E-3</c:v>
                </c:pt>
                <c:pt idx="236">
                  <c:v>1.0155557222203057E-2</c:v>
                </c:pt>
                <c:pt idx="237">
                  <c:v>1.1362758559298669E-2</c:v>
                </c:pt>
                <c:pt idx="238">
                  <c:v>1.4713437546471813E-2</c:v>
                </c:pt>
                <c:pt idx="239">
                  <c:v>1.5376031063236253E-2</c:v>
                </c:pt>
                <c:pt idx="240">
                  <c:v>1.6237182345602817E-2</c:v>
                </c:pt>
                <c:pt idx="241">
                  <c:v>1.5613747672200123E-2</c:v>
                </c:pt>
                <c:pt idx="242">
                  <c:v>1.476378833304318E-2</c:v>
                </c:pt>
                <c:pt idx="243">
                  <c:v>1.3298237709600834E-2</c:v>
                </c:pt>
                <c:pt idx="244">
                  <c:v>1.2793703458295801E-2</c:v>
                </c:pt>
                <c:pt idx="245">
                  <c:v>1.242937540861145E-2</c:v>
                </c:pt>
                <c:pt idx="246">
                  <c:v>1.2194886174219896E-2</c:v>
                </c:pt>
                <c:pt idx="247">
                  <c:v>1.1090185577253843E-2</c:v>
                </c:pt>
                <c:pt idx="248">
                  <c:v>1.037484494830497E-2</c:v>
                </c:pt>
                <c:pt idx="249">
                  <c:v>9.4329919318582034E-3</c:v>
                </c:pt>
                <c:pt idx="250">
                  <c:v>8.6276437007500994E-3</c:v>
                </c:pt>
                <c:pt idx="251">
                  <c:v>7.9872428995928103E-3</c:v>
                </c:pt>
                <c:pt idx="252">
                  <c:v>7.7898118209903345E-3</c:v>
                </c:pt>
                <c:pt idx="253">
                  <c:v>7.2898100533350186E-3</c:v>
                </c:pt>
                <c:pt idx="254">
                  <c:v>7.1765837905510997E-3</c:v>
                </c:pt>
                <c:pt idx="255">
                  <c:v>8.4040710787363065E-3</c:v>
                </c:pt>
                <c:pt idx="256">
                  <c:v>1.3336003121148658E-2</c:v>
                </c:pt>
                <c:pt idx="257">
                  <c:v>1.2128329290171677E-2</c:v>
                </c:pt>
                <c:pt idx="258">
                  <c:v>1.0822559574830545E-2</c:v>
                </c:pt>
                <c:pt idx="259">
                  <c:v>9.8623038690809593E-3</c:v>
                </c:pt>
                <c:pt idx="260">
                  <c:v>1.0659043179099107E-2</c:v>
                </c:pt>
                <c:pt idx="261">
                  <c:v>9.764769997017515E-3</c:v>
                </c:pt>
                <c:pt idx="262">
                  <c:v>8.8782691524118412E-3</c:v>
                </c:pt>
                <c:pt idx="263">
                  <c:v>8.6615043113213181E-3</c:v>
                </c:pt>
                <c:pt idx="264">
                  <c:v>8.0255968511282628E-3</c:v>
                </c:pt>
                <c:pt idx="265">
                  <c:v>8.0306384465551675E-3</c:v>
                </c:pt>
                <c:pt idx="266">
                  <c:v>7.5980051234259202E-3</c:v>
                </c:pt>
                <c:pt idx="267">
                  <c:v>8.79169696241122E-3</c:v>
                </c:pt>
                <c:pt idx="268">
                  <c:v>8.4853647570571431E-3</c:v>
                </c:pt>
                <c:pt idx="269">
                  <c:v>7.9189032364818668E-3</c:v>
                </c:pt>
                <c:pt idx="270">
                  <c:v>9.689041681035411E-3</c:v>
                </c:pt>
                <c:pt idx="271">
                  <c:v>1.083706030347018E-2</c:v>
                </c:pt>
                <c:pt idx="272">
                  <c:v>1.0086166315691055E-2</c:v>
                </c:pt>
                <c:pt idx="273">
                  <c:v>1.014990323512302E-2</c:v>
                </c:pt>
                <c:pt idx="274">
                  <c:v>9.2816056066414264E-3</c:v>
                </c:pt>
                <c:pt idx="275">
                  <c:v>9.0855716026284252E-3</c:v>
                </c:pt>
                <c:pt idx="276">
                  <c:v>8.4309864344387017E-3</c:v>
                </c:pt>
                <c:pt idx="277">
                  <c:v>7.8520688177368281E-3</c:v>
                </c:pt>
                <c:pt idx="278">
                  <c:v>1.3955294260586171E-2</c:v>
                </c:pt>
                <c:pt idx="279">
                  <c:v>1.2442050790173157E-2</c:v>
                </c:pt>
                <c:pt idx="280">
                  <c:v>1.1088584909153251E-2</c:v>
                </c:pt>
                <c:pt idx="281">
                  <c:v>1.065948709062556E-2</c:v>
                </c:pt>
                <c:pt idx="282">
                  <c:v>9.9337105889742063E-3</c:v>
                </c:pt>
                <c:pt idx="283">
                  <c:v>9.4041771403979603E-3</c:v>
                </c:pt>
                <c:pt idx="284">
                  <c:v>8.5974446493432589E-3</c:v>
                </c:pt>
                <c:pt idx="285">
                  <c:v>7.9347768874074558E-3</c:v>
                </c:pt>
                <c:pt idx="286">
                  <c:v>8.1714642949265535E-3</c:v>
                </c:pt>
                <c:pt idx="287">
                  <c:v>7.9191623048756234E-3</c:v>
                </c:pt>
                <c:pt idx="288">
                  <c:v>7.4548146749505075E-3</c:v>
                </c:pt>
                <c:pt idx="289">
                  <c:v>7.2474909482323751E-3</c:v>
                </c:pt>
                <c:pt idx="290">
                  <c:v>7.1924929760276354E-3</c:v>
                </c:pt>
                <c:pt idx="291">
                  <c:v>6.8365969282769678E-3</c:v>
                </c:pt>
                <c:pt idx="292">
                  <c:v>7.0290781899311596E-3</c:v>
                </c:pt>
                <c:pt idx="293">
                  <c:v>7.492675442613078E-3</c:v>
                </c:pt>
                <c:pt idx="294">
                  <c:v>7.4711624702419079E-3</c:v>
                </c:pt>
                <c:pt idx="295">
                  <c:v>7.6827612700603688E-3</c:v>
                </c:pt>
                <c:pt idx="296">
                  <c:v>7.2406047213253253E-3</c:v>
                </c:pt>
                <c:pt idx="297">
                  <c:v>7.219579334936466E-3</c:v>
                </c:pt>
                <c:pt idx="298">
                  <c:v>6.9433945950928642E-3</c:v>
                </c:pt>
                <c:pt idx="299">
                  <c:v>6.7458531926655133E-3</c:v>
                </c:pt>
                <c:pt idx="300">
                  <c:v>6.5206700402840245E-3</c:v>
                </c:pt>
                <c:pt idx="301">
                  <c:v>6.3866960223141764E-3</c:v>
                </c:pt>
                <c:pt idx="302">
                  <c:v>6.267723810443414E-3</c:v>
                </c:pt>
                <c:pt idx="303">
                  <c:v>6.1172848143650907E-3</c:v>
                </c:pt>
                <c:pt idx="304">
                  <c:v>5.9955442599149058E-3</c:v>
                </c:pt>
                <c:pt idx="305">
                  <c:v>5.9903386002625424E-3</c:v>
                </c:pt>
                <c:pt idx="306">
                  <c:v>6.0143337409777039E-3</c:v>
                </c:pt>
                <c:pt idx="307">
                  <c:v>7.3856460123898409E-3</c:v>
                </c:pt>
                <c:pt idx="308">
                  <c:v>6.9971179662748134E-3</c:v>
                </c:pt>
                <c:pt idx="309">
                  <c:v>6.9214894565646249E-3</c:v>
                </c:pt>
                <c:pt idx="310">
                  <c:v>6.6132596809266803E-3</c:v>
                </c:pt>
                <c:pt idx="311">
                  <c:v>8.723270573527498E-3</c:v>
                </c:pt>
                <c:pt idx="312">
                  <c:v>8.1574028479148089E-3</c:v>
                </c:pt>
                <c:pt idx="313">
                  <c:v>7.5965833463967972E-3</c:v>
                </c:pt>
                <c:pt idx="314">
                  <c:v>7.6469457391148471E-3</c:v>
                </c:pt>
                <c:pt idx="315">
                  <c:v>9.2411631910753345E-3</c:v>
                </c:pt>
                <c:pt idx="316">
                  <c:v>8.498104454549767E-3</c:v>
                </c:pt>
                <c:pt idx="317">
                  <c:v>8.2158520255138541E-3</c:v>
                </c:pt>
                <c:pt idx="318">
                  <c:v>9.4788877761854025E-3</c:v>
                </c:pt>
                <c:pt idx="319">
                  <c:v>8.6653664509364469E-3</c:v>
                </c:pt>
                <c:pt idx="320">
                  <c:v>8.0482983160028131E-3</c:v>
                </c:pt>
                <c:pt idx="321">
                  <c:v>7.4998405333498814E-3</c:v>
                </c:pt>
                <c:pt idx="322">
                  <c:v>7.1023335167641477E-3</c:v>
                </c:pt>
                <c:pt idx="323">
                  <c:v>6.7521645379528226E-3</c:v>
                </c:pt>
                <c:pt idx="324">
                  <c:v>6.771132859604418E-3</c:v>
                </c:pt>
                <c:pt idx="325">
                  <c:v>6.7121108220837703E-3</c:v>
                </c:pt>
                <c:pt idx="326">
                  <c:v>6.4485160129511918E-3</c:v>
                </c:pt>
                <c:pt idx="327">
                  <c:v>8.8607830055573017E-3</c:v>
                </c:pt>
                <c:pt idx="328">
                  <c:v>8.429944053012119E-3</c:v>
                </c:pt>
                <c:pt idx="329">
                  <c:v>8.8708843798406822E-3</c:v>
                </c:pt>
                <c:pt idx="330">
                  <c:v>9.547454004864871E-3</c:v>
                </c:pt>
                <c:pt idx="331">
                  <c:v>8.834317848415792E-3</c:v>
                </c:pt>
                <c:pt idx="332">
                  <c:v>9.4060300124706592E-3</c:v>
                </c:pt>
                <c:pt idx="333">
                  <c:v>1.0516985740123825E-2</c:v>
                </c:pt>
                <c:pt idx="334">
                  <c:v>1.2871572924148707E-2</c:v>
                </c:pt>
                <c:pt idx="335">
                  <c:v>1.1439008688487321E-2</c:v>
                </c:pt>
                <c:pt idx="336">
                  <c:v>1.0978024592523604E-2</c:v>
                </c:pt>
                <c:pt idx="337">
                  <c:v>1.0797291978157807E-2</c:v>
                </c:pt>
                <c:pt idx="338">
                  <c:v>1.0552806247084826E-2</c:v>
                </c:pt>
                <c:pt idx="339">
                  <c:v>1.031662745474031E-2</c:v>
                </c:pt>
                <c:pt idx="340">
                  <c:v>9.9375216063206252E-3</c:v>
                </c:pt>
                <c:pt idx="341">
                  <c:v>9.0223439170151343E-3</c:v>
                </c:pt>
                <c:pt idx="342">
                  <c:v>9.1462978463012143E-3</c:v>
                </c:pt>
                <c:pt idx="343">
                  <c:v>8.4123921484710144E-3</c:v>
                </c:pt>
                <c:pt idx="344">
                  <c:v>8.0086220829327977E-3</c:v>
                </c:pt>
                <c:pt idx="345">
                  <c:v>8.0580325559123471E-3</c:v>
                </c:pt>
                <c:pt idx="346">
                  <c:v>1.0056832977805547E-2</c:v>
                </c:pt>
                <c:pt idx="347">
                  <c:v>1.0117354988113683E-2</c:v>
                </c:pt>
                <c:pt idx="348">
                  <c:v>9.3687638095529997E-3</c:v>
                </c:pt>
                <c:pt idx="349">
                  <c:v>8.7117886174438997E-3</c:v>
                </c:pt>
                <c:pt idx="350">
                  <c:v>8.0991731378675241E-3</c:v>
                </c:pt>
                <c:pt idx="351">
                  <c:v>7.8162758030170722E-3</c:v>
                </c:pt>
                <c:pt idx="352">
                  <c:v>7.7337467296228757E-3</c:v>
                </c:pt>
                <c:pt idx="353">
                  <c:v>7.4128335388688321E-3</c:v>
                </c:pt>
                <c:pt idx="354">
                  <c:v>7.1924879177751432E-3</c:v>
                </c:pt>
                <c:pt idx="355">
                  <c:v>8.2870033876540176E-3</c:v>
                </c:pt>
                <c:pt idx="356">
                  <c:v>7.7118467439041462E-3</c:v>
                </c:pt>
                <c:pt idx="357">
                  <c:v>8.5223407323452485E-3</c:v>
                </c:pt>
                <c:pt idx="358">
                  <c:v>8.2836955137651561E-3</c:v>
                </c:pt>
                <c:pt idx="359">
                  <c:v>7.8648584273509486E-3</c:v>
                </c:pt>
                <c:pt idx="360">
                  <c:v>7.5331022781334935E-3</c:v>
                </c:pt>
                <c:pt idx="361">
                  <c:v>7.166457286931327E-3</c:v>
                </c:pt>
                <c:pt idx="362">
                  <c:v>7.4641837739199933E-3</c:v>
                </c:pt>
                <c:pt idx="363">
                  <c:v>7.1896657766747172E-3</c:v>
                </c:pt>
                <c:pt idx="364">
                  <c:v>6.8200558434248397E-3</c:v>
                </c:pt>
                <c:pt idx="365">
                  <c:v>7.4802512786236635E-3</c:v>
                </c:pt>
                <c:pt idx="366">
                  <c:v>7.2232204150264228E-3</c:v>
                </c:pt>
                <c:pt idx="367">
                  <c:v>6.844677482680998E-3</c:v>
                </c:pt>
                <c:pt idx="368">
                  <c:v>9.735427920413332E-3</c:v>
                </c:pt>
                <c:pt idx="369">
                  <c:v>8.8543817696007318E-3</c:v>
                </c:pt>
                <c:pt idx="370">
                  <c:v>8.1732193785344388E-3</c:v>
                </c:pt>
                <c:pt idx="371">
                  <c:v>1.1193192970789445E-2</c:v>
                </c:pt>
                <c:pt idx="372">
                  <c:v>1.0718456504507146E-2</c:v>
                </c:pt>
                <c:pt idx="373">
                  <c:v>9.6619418369902482E-3</c:v>
                </c:pt>
                <c:pt idx="374">
                  <c:v>9.2707850199326876E-3</c:v>
                </c:pt>
                <c:pt idx="375">
                  <c:v>8.8181264397940422E-3</c:v>
                </c:pt>
                <c:pt idx="376">
                  <c:v>8.1720459349153354E-3</c:v>
                </c:pt>
                <c:pt idx="377">
                  <c:v>7.593732928927315E-3</c:v>
                </c:pt>
                <c:pt idx="378">
                  <c:v>7.2193343616152117E-3</c:v>
                </c:pt>
                <c:pt idx="379">
                  <c:v>7.8660739250499285E-3</c:v>
                </c:pt>
                <c:pt idx="380">
                  <c:v>7.3661608576194226E-3</c:v>
                </c:pt>
                <c:pt idx="381">
                  <c:v>7.0858000887349237E-3</c:v>
                </c:pt>
                <c:pt idx="382">
                  <c:v>7.0041538560274572E-3</c:v>
                </c:pt>
                <c:pt idx="383">
                  <c:v>8.8963895063460339E-3</c:v>
                </c:pt>
                <c:pt idx="384">
                  <c:v>8.1936836381713216E-3</c:v>
                </c:pt>
                <c:pt idx="385">
                  <c:v>9.6557855763229009E-3</c:v>
                </c:pt>
                <c:pt idx="386">
                  <c:v>1.1225976221309395E-2</c:v>
                </c:pt>
                <c:pt idx="387">
                  <c:v>1.0171378051618836E-2</c:v>
                </c:pt>
                <c:pt idx="388">
                  <c:v>9.2359758503405241E-3</c:v>
                </c:pt>
                <c:pt idx="389">
                  <c:v>8.5791938665619252E-3</c:v>
                </c:pt>
                <c:pt idx="390">
                  <c:v>8.0110332705695779E-3</c:v>
                </c:pt>
                <c:pt idx="391">
                  <c:v>8.5361275251572728E-3</c:v>
                </c:pt>
                <c:pt idx="392">
                  <c:v>7.8910484416835399E-3</c:v>
                </c:pt>
                <c:pt idx="393">
                  <c:v>7.6568093087547012E-3</c:v>
                </c:pt>
                <c:pt idx="394">
                  <c:v>7.1915777254939646E-3</c:v>
                </c:pt>
                <c:pt idx="395">
                  <c:v>6.935752378720671E-3</c:v>
                </c:pt>
                <c:pt idx="396">
                  <c:v>7.0868011169771374E-3</c:v>
                </c:pt>
                <c:pt idx="397">
                  <c:v>8.3042544183681097E-3</c:v>
                </c:pt>
                <c:pt idx="398">
                  <c:v>8.4709455080855516E-3</c:v>
                </c:pt>
                <c:pt idx="399">
                  <c:v>7.9706233424582836E-3</c:v>
                </c:pt>
                <c:pt idx="400">
                  <c:v>7.4368661213193273E-3</c:v>
                </c:pt>
                <c:pt idx="401">
                  <c:v>7.5418820123316146E-3</c:v>
                </c:pt>
                <c:pt idx="402">
                  <c:v>7.4492755525488426E-3</c:v>
                </c:pt>
                <c:pt idx="403">
                  <c:v>7.9992649921960014E-3</c:v>
                </c:pt>
                <c:pt idx="404">
                  <c:v>7.5360668860386566E-3</c:v>
                </c:pt>
                <c:pt idx="405">
                  <c:v>7.7780399887731107E-3</c:v>
                </c:pt>
                <c:pt idx="406">
                  <c:v>7.5359534532856865E-3</c:v>
                </c:pt>
                <c:pt idx="407">
                  <c:v>9.7119707624057534E-3</c:v>
                </c:pt>
                <c:pt idx="408">
                  <c:v>9.8268724598422619E-3</c:v>
                </c:pt>
                <c:pt idx="409">
                  <c:v>1.0227129586765431E-2</c:v>
                </c:pt>
                <c:pt idx="410">
                  <c:v>9.3841612069437957E-3</c:v>
                </c:pt>
                <c:pt idx="411">
                  <c:v>1.2835003533558615E-2</c:v>
                </c:pt>
                <c:pt idx="412">
                  <c:v>1.4332843275634414E-2</c:v>
                </c:pt>
                <c:pt idx="413">
                  <c:v>1.2690711396763815E-2</c:v>
                </c:pt>
                <c:pt idx="414">
                  <c:v>1.1286690152177585E-2</c:v>
                </c:pt>
                <c:pt idx="415">
                  <c:v>1.2265776597957721E-2</c:v>
                </c:pt>
                <c:pt idx="416">
                  <c:v>1.1206285965109386E-2</c:v>
                </c:pt>
                <c:pt idx="417">
                  <c:v>1.0357562011607572E-2</c:v>
                </c:pt>
                <c:pt idx="418">
                  <c:v>9.781695851677279E-3</c:v>
                </c:pt>
                <c:pt idx="419">
                  <c:v>9.3173815844672676E-3</c:v>
                </c:pt>
                <c:pt idx="420">
                  <c:v>1.1456708775720668E-2</c:v>
                </c:pt>
                <c:pt idx="421">
                  <c:v>1.0349451763724283E-2</c:v>
                </c:pt>
                <c:pt idx="422">
                  <c:v>1.1825960999884892E-2</c:v>
                </c:pt>
                <c:pt idx="423">
                  <c:v>1.2074421993938999E-2</c:v>
                </c:pt>
                <c:pt idx="424">
                  <c:v>1.0959156982025309E-2</c:v>
                </c:pt>
                <c:pt idx="425">
                  <c:v>9.9023193786253131E-3</c:v>
                </c:pt>
                <c:pt idx="426">
                  <c:v>1.3779587434369411E-2</c:v>
                </c:pt>
                <c:pt idx="427">
                  <c:v>1.2213322448086254E-2</c:v>
                </c:pt>
                <c:pt idx="428">
                  <c:v>1.0986603986212276E-2</c:v>
                </c:pt>
                <c:pt idx="429">
                  <c:v>9.8763694052284023E-3</c:v>
                </c:pt>
                <c:pt idx="430">
                  <c:v>9.2632130728533685E-3</c:v>
                </c:pt>
                <c:pt idx="431">
                  <c:v>1.0150336182163695E-2</c:v>
                </c:pt>
                <c:pt idx="432">
                  <c:v>9.2081846624408135E-3</c:v>
                </c:pt>
                <c:pt idx="433">
                  <c:v>8.7016124132370896E-3</c:v>
                </c:pt>
                <c:pt idx="434">
                  <c:v>9.0608419437602332E-3</c:v>
                </c:pt>
                <c:pt idx="435">
                  <c:v>9.1439262833820732E-3</c:v>
                </c:pt>
                <c:pt idx="436">
                  <c:v>8.8695333952182199E-3</c:v>
                </c:pt>
                <c:pt idx="437">
                  <c:v>8.7371163146116263E-3</c:v>
                </c:pt>
                <c:pt idx="438">
                  <c:v>8.0804534208995683E-3</c:v>
                </c:pt>
                <c:pt idx="439">
                  <c:v>8.3285721804875704E-3</c:v>
                </c:pt>
                <c:pt idx="440">
                  <c:v>9.4752325129225518E-3</c:v>
                </c:pt>
                <c:pt idx="441">
                  <c:v>9.8126881090161398E-3</c:v>
                </c:pt>
                <c:pt idx="442">
                  <c:v>9.5406400198881757E-3</c:v>
                </c:pt>
                <c:pt idx="443">
                  <c:v>8.7313060235365662E-3</c:v>
                </c:pt>
                <c:pt idx="444">
                  <c:v>9.1623478774926891E-3</c:v>
                </c:pt>
                <c:pt idx="445">
                  <c:v>8.4557253308763548E-3</c:v>
                </c:pt>
                <c:pt idx="446">
                  <c:v>7.8193603005129956E-3</c:v>
                </c:pt>
                <c:pt idx="447">
                  <c:v>7.6057640248725945E-3</c:v>
                </c:pt>
                <c:pt idx="448">
                  <c:v>7.1476609949903975E-3</c:v>
                </c:pt>
                <c:pt idx="449">
                  <c:v>8.1572175366188601E-3</c:v>
                </c:pt>
                <c:pt idx="450">
                  <c:v>8.4357487491257543E-3</c:v>
                </c:pt>
                <c:pt idx="451">
                  <c:v>9.9447985717764364E-3</c:v>
                </c:pt>
                <c:pt idx="452">
                  <c:v>1.7505789217848261E-2</c:v>
                </c:pt>
                <c:pt idx="453">
                  <c:v>1.5636264361872407E-2</c:v>
                </c:pt>
                <c:pt idx="454">
                  <c:v>1.5275649514522828E-2</c:v>
                </c:pt>
                <c:pt idx="455">
                  <c:v>1.4762773161976614E-2</c:v>
                </c:pt>
                <c:pt idx="456">
                  <c:v>1.6246956541655113E-2</c:v>
                </c:pt>
                <c:pt idx="457">
                  <c:v>1.4312064317773519E-2</c:v>
                </c:pt>
                <c:pt idx="458">
                  <c:v>1.3255842590933575E-2</c:v>
                </c:pt>
                <c:pt idx="459">
                  <c:v>1.2783425578023356E-2</c:v>
                </c:pt>
                <c:pt idx="460">
                  <c:v>1.2155908561931435E-2</c:v>
                </c:pt>
                <c:pt idx="461">
                  <c:v>1.1068087812516135E-2</c:v>
                </c:pt>
                <c:pt idx="462">
                  <c:v>1.2793543644851248E-2</c:v>
                </c:pt>
                <c:pt idx="463">
                  <c:v>1.1373455441413523E-2</c:v>
                </c:pt>
                <c:pt idx="464">
                  <c:v>1.211985413875182E-2</c:v>
                </c:pt>
                <c:pt idx="465">
                  <c:v>1.1148556987572602E-2</c:v>
                </c:pt>
                <c:pt idx="466">
                  <c:v>1.2742265038614366E-2</c:v>
                </c:pt>
                <c:pt idx="467">
                  <c:v>1.2393476098552007E-2</c:v>
                </c:pt>
                <c:pt idx="468">
                  <c:v>1.1724979604210399E-2</c:v>
                </c:pt>
                <c:pt idx="469">
                  <c:v>1.2901603714568874E-2</c:v>
                </c:pt>
                <c:pt idx="470">
                  <c:v>1.6833088970473309E-2</c:v>
                </c:pt>
                <c:pt idx="471">
                  <c:v>1.4858771217472725E-2</c:v>
                </c:pt>
                <c:pt idx="472">
                  <c:v>1.4088077832166606E-2</c:v>
                </c:pt>
                <c:pt idx="473">
                  <c:v>1.302554854579516E-2</c:v>
                </c:pt>
                <c:pt idx="474">
                  <c:v>1.1589057752157799E-2</c:v>
                </c:pt>
                <c:pt idx="475">
                  <c:v>1.0622756155671247E-2</c:v>
                </c:pt>
                <c:pt idx="476">
                  <c:v>9.7374655565039513E-3</c:v>
                </c:pt>
                <c:pt idx="477">
                  <c:v>9.1291820004850855E-3</c:v>
                </c:pt>
                <c:pt idx="478">
                  <c:v>8.6774738869020603E-3</c:v>
                </c:pt>
                <c:pt idx="479">
                  <c:v>8.1439329717220635E-3</c:v>
                </c:pt>
                <c:pt idx="480">
                  <c:v>1.0796995148669898E-2</c:v>
                </c:pt>
                <c:pt idx="481">
                  <c:v>9.7496384077678626E-3</c:v>
                </c:pt>
                <c:pt idx="482">
                  <c:v>9.0614425033876574E-3</c:v>
                </c:pt>
                <c:pt idx="483">
                  <c:v>8.3328257239888397E-3</c:v>
                </c:pt>
                <c:pt idx="484">
                  <c:v>8.2663610565066187E-3</c:v>
                </c:pt>
                <c:pt idx="485">
                  <c:v>9.1556888785389312E-3</c:v>
                </c:pt>
                <c:pt idx="486">
                  <c:v>9.0534194093672641E-3</c:v>
                </c:pt>
                <c:pt idx="487">
                  <c:v>9.0730399356595166E-3</c:v>
                </c:pt>
                <c:pt idx="488">
                  <c:v>9.3509087593967831E-3</c:v>
                </c:pt>
                <c:pt idx="489">
                  <c:v>8.6949317990664167E-3</c:v>
                </c:pt>
                <c:pt idx="490">
                  <c:v>8.3643880495988567E-3</c:v>
                </c:pt>
                <c:pt idx="491">
                  <c:v>7.9348528563216222E-3</c:v>
                </c:pt>
                <c:pt idx="492">
                  <c:v>1.0557227456149208E-2</c:v>
                </c:pt>
                <c:pt idx="493">
                  <c:v>9.5311078249585707E-3</c:v>
                </c:pt>
                <c:pt idx="494">
                  <c:v>1.2034549596051719E-2</c:v>
                </c:pt>
                <c:pt idx="495">
                  <c:v>1.0958853759412529E-2</c:v>
                </c:pt>
                <c:pt idx="496">
                  <c:v>1.0968318527003328E-2</c:v>
                </c:pt>
                <c:pt idx="497">
                  <c:v>1.0560541390353643E-2</c:v>
                </c:pt>
                <c:pt idx="498">
                  <c:v>9.6602254847481771E-3</c:v>
                </c:pt>
                <c:pt idx="499">
                  <c:v>8.8532648604795969E-3</c:v>
                </c:pt>
                <c:pt idx="500">
                  <c:v>1.1485536701637529E-2</c:v>
                </c:pt>
                <c:pt idx="501">
                  <c:v>1.0375380114180287E-2</c:v>
                </c:pt>
                <c:pt idx="502">
                  <c:v>9.4007265333696573E-3</c:v>
                </c:pt>
                <c:pt idx="503">
                  <c:v>9.1255753348622286E-3</c:v>
                </c:pt>
                <c:pt idx="504">
                  <c:v>8.3578359988308176E-3</c:v>
                </c:pt>
                <c:pt idx="505">
                  <c:v>7.929716194264233E-3</c:v>
                </c:pt>
                <c:pt idx="506">
                  <c:v>7.5295536368792252E-3</c:v>
                </c:pt>
                <c:pt idx="507">
                  <c:v>7.1094736841490506E-3</c:v>
                </c:pt>
                <c:pt idx="508">
                  <c:v>6.8539571276881681E-3</c:v>
                </c:pt>
                <c:pt idx="509">
                  <c:v>6.6881972636609202E-3</c:v>
                </c:pt>
                <c:pt idx="510">
                  <c:v>6.773322492433077E-3</c:v>
                </c:pt>
                <c:pt idx="511">
                  <c:v>6.750374052435581E-3</c:v>
                </c:pt>
                <c:pt idx="512">
                  <c:v>6.5452360326054152E-3</c:v>
                </c:pt>
                <c:pt idx="513">
                  <c:v>6.3637823193910207E-3</c:v>
                </c:pt>
                <c:pt idx="514">
                  <c:v>6.434779362975868E-3</c:v>
                </c:pt>
                <c:pt idx="515">
                  <c:v>6.9872927750991775E-3</c:v>
                </c:pt>
                <c:pt idx="516">
                  <c:v>7.3075102683764267E-3</c:v>
                </c:pt>
                <c:pt idx="517">
                  <c:v>6.9203051962712873E-3</c:v>
                </c:pt>
                <c:pt idx="518">
                  <c:v>7.3009364684006369E-3</c:v>
                </c:pt>
                <c:pt idx="519">
                  <c:v>7.8346480059279903E-3</c:v>
                </c:pt>
                <c:pt idx="520">
                  <c:v>8.7022696769478679E-3</c:v>
                </c:pt>
                <c:pt idx="521">
                  <c:v>8.041553040346535E-3</c:v>
                </c:pt>
                <c:pt idx="522">
                  <c:v>7.5685080307251974E-3</c:v>
                </c:pt>
                <c:pt idx="523">
                  <c:v>7.9769183877091525E-3</c:v>
                </c:pt>
                <c:pt idx="524">
                  <c:v>7.4448105387541312E-3</c:v>
                </c:pt>
                <c:pt idx="525">
                  <c:v>1.1542813342216183E-2</c:v>
                </c:pt>
                <c:pt idx="526">
                  <c:v>1.0365428591880475E-2</c:v>
                </c:pt>
                <c:pt idx="527">
                  <c:v>1.0192783015502601E-2</c:v>
                </c:pt>
                <c:pt idx="528">
                  <c:v>9.2399510295249915E-3</c:v>
                </c:pt>
                <c:pt idx="529">
                  <c:v>8.4597824169453575E-3</c:v>
                </c:pt>
                <c:pt idx="530">
                  <c:v>9.0813173495543145E-3</c:v>
                </c:pt>
                <c:pt idx="531">
                  <c:v>9.533876484583358E-3</c:v>
                </c:pt>
                <c:pt idx="532">
                  <c:v>8.8172621403168269E-3</c:v>
                </c:pt>
                <c:pt idx="533">
                  <c:v>8.9518755722176341E-3</c:v>
                </c:pt>
                <c:pt idx="534">
                  <c:v>8.2285753211174973E-3</c:v>
                </c:pt>
                <c:pt idx="535">
                  <c:v>7.7067432639813978E-3</c:v>
                </c:pt>
                <c:pt idx="536">
                  <c:v>7.2333827915077647E-3</c:v>
                </c:pt>
                <c:pt idx="537">
                  <c:v>7.4504310665762857E-3</c:v>
                </c:pt>
                <c:pt idx="538">
                  <c:v>7.1112658946444847E-3</c:v>
                </c:pt>
                <c:pt idx="539">
                  <c:v>7.3836277203809574E-3</c:v>
                </c:pt>
                <c:pt idx="540">
                  <c:v>7.1094148863371084E-3</c:v>
                </c:pt>
                <c:pt idx="541">
                  <c:v>6.7740810066208319E-3</c:v>
                </c:pt>
                <c:pt idx="542">
                  <c:v>6.6993815589937028E-3</c:v>
                </c:pt>
                <c:pt idx="543">
                  <c:v>7.0278907472334584E-3</c:v>
                </c:pt>
                <c:pt idx="544">
                  <c:v>6.8387025401313696E-3</c:v>
                </c:pt>
                <c:pt idx="545">
                  <c:v>6.6098815069886765E-3</c:v>
                </c:pt>
                <c:pt idx="546">
                  <c:v>6.494083863583907E-3</c:v>
                </c:pt>
                <c:pt idx="547">
                  <c:v>6.4558645266710596E-3</c:v>
                </c:pt>
                <c:pt idx="548">
                  <c:v>6.3238204174915109E-3</c:v>
                </c:pt>
                <c:pt idx="549">
                  <c:v>6.2231816914809128E-3</c:v>
                </c:pt>
                <c:pt idx="550">
                  <c:v>6.0906841504867791E-3</c:v>
                </c:pt>
                <c:pt idx="551">
                  <c:v>7.1085728571986086E-3</c:v>
                </c:pt>
                <c:pt idx="552">
                  <c:v>6.8042811729394836E-3</c:v>
                </c:pt>
                <c:pt idx="553">
                  <c:v>8.4189534072974127E-3</c:v>
                </c:pt>
                <c:pt idx="554">
                  <c:v>1.063701368669342E-2</c:v>
                </c:pt>
                <c:pt idx="555">
                  <c:v>9.762263682713445E-3</c:v>
                </c:pt>
                <c:pt idx="556">
                  <c:v>1.2443295514692539E-2</c:v>
                </c:pt>
                <c:pt idx="557">
                  <c:v>1.114730286172431E-2</c:v>
                </c:pt>
                <c:pt idx="558">
                  <c:v>1.1425025385639168E-2</c:v>
                </c:pt>
                <c:pt idx="559">
                  <c:v>1.2275827279180298E-2</c:v>
                </c:pt>
                <c:pt idx="560">
                  <c:v>1.1291361160506696E-2</c:v>
                </c:pt>
                <c:pt idx="561">
                  <c:v>1.1883911561258804E-2</c:v>
                </c:pt>
                <c:pt idx="562">
                  <c:v>1.0648525467749168E-2</c:v>
                </c:pt>
                <c:pt idx="563">
                  <c:v>1.1663812181080809E-2</c:v>
                </c:pt>
                <c:pt idx="564">
                  <c:v>1.0678624399703126E-2</c:v>
                </c:pt>
                <c:pt idx="565">
                  <c:v>9.6384369472069485E-3</c:v>
                </c:pt>
                <c:pt idx="566">
                  <c:v>1.2016782434970523E-2</c:v>
                </c:pt>
                <c:pt idx="567">
                  <c:v>1.1141447594191028E-2</c:v>
                </c:pt>
                <c:pt idx="568">
                  <c:v>1.0142914066632536E-2</c:v>
                </c:pt>
                <c:pt idx="569">
                  <c:v>9.3980856806761305E-3</c:v>
                </c:pt>
                <c:pt idx="570">
                  <c:v>1.1536916332052142E-2</c:v>
                </c:pt>
                <c:pt idx="571">
                  <c:v>1.0587528271335E-2</c:v>
                </c:pt>
                <c:pt idx="572">
                  <c:v>1.0189976515129888E-2</c:v>
                </c:pt>
                <c:pt idx="573">
                  <c:v>9.6799857345520393E-3</c:v>
                </c:pt>
                <c:pt idx="574">
                  <c:v>9.1059563857422855E-3</c:v>
                </c:pt>
                <c:pt idx="575">
                  <c:v>8.5876035329084336E-3</c:v>
                </c:pt>
                <c:pt idx="576">
                  <c:v>8.0094485422721098E-3</c:v>
                </c:pt>
                <c:pt idx="577">
                  <c:v>1.0468314365459265E-2</c:v>
                </c:pt>
                <c:pt idx="578">
                  <c:v>9.577894950880933E-3</c:v>
                </c:pt>
                <c:pt idx="579">
                  <c:v>8.9928063035862385E-3</c:v>
                </c:pt>
                <c:pt idx="580">
                  <c:v>8.7146132059703792E-3</c:v>
                </c:pt>
                <c:pt idx="581">
                  <c:v>8.0270698285195858E-3</c:v>
                </c:pt>
                <c:pt idx="582">
                  <c:v>7.5080560472230449E-3</c:v>
                </c:pt>
                <c:pt idx="583">
                  <c:v>7.3362753210521065E-3</c:v>
                </c:pt>
                <c:pt idx="584">
                  <c:v>1.2143995549523593E-2</c:v>
                </c:pt>
                <c:pt idx="585">
                  <c:v>1.0856011161071613E-2</c:v>
                </c:pt>
                <c:pt idx="586">
                  <c:v>9.8691050637685802E-3</c:v>
                </c:pt>
                <c:pt idx="587">
                  <c:v>8.9805262986567356E-3</c:v>
                </c:pt>
                <c:pt idx="588">
                  <c:v>8.258590278684556E-3</c:v>
                </c:pt>
                <c:pt idx="589">
                  <c:v>7.6842409614283954E-3</c:v>
                </c:pt>
                <c:pt idx="590">
                  <c:v>7.2954665660124865E-3</c:v>
                </c:pt>
                <c:pt idx="591">
                  <c:v>6.9258054742901724E-3</c:v>
                </c:pt>
                <c:pt idx="592">
                  <c:v>7.5958611697657221E-3</c:v>
                </c:pt>
                <c:pt idx="593">
                  <c:v>7.5182033655504773E-3</c:v>
                </c:pt>
                <c:pt idx="594">
                  <c:v>7.112631720665708E-3</c:v>
                </c:pt>
                <c:pt idx="595">
                  <c:v>7.5687041533961186E-3</c:v>
                </c:pt>
                <c:pt idx="596">
                  <c:v>7.1170672252715743E-3</c:v>
                </c:pt>
                <c:pt idx="597">
                  <c:v>7.1029164641193462E-3</c:v>
                </c:pt>
                <c:pt idx="598">
                  <c:v>6.7607907439481956E-3</c:v>
                </c:pt>
                <c:pt idx="599">
                  <c:v>6.6317534560246232E-3</c:v>
                </c:pt>
                <c:pt idx="600">
                  <c:v>6.3969975377553652E-3</c:v>
                </c:pt>
                <c:pt idx="601">
                  <c:v>6.3356867508690025E-3</c:v>
                </c:pt>
                <c:pt idx="602">
                  <c:v>6.3915751622355818E-3</c:v>
                </c:pt>
                <c:pt idx="603">
                  <c:v>6.2179202902265598E-3</c:v>
                </c:pt>
                <c:pt idx="604">
                  <c:v>6.7426812699719263E-3</c:v>
                </c:pt>
                <c:pt idx="605">
                  <c:v>7.3289110222066293E-3</c:v>
                </c:pt>
                <c:pt idx="606">
                  <c:v>7.1372198771501669E-3</c:v>
                </c:pt>
                <c:pt idx="607">
                  <c:v>6.7791289285910545E-3</c:v>
                </c:pt>
                <c:pt idx="608">
                  <c:v>6.6091449872435802E-3</c:v>
                </c:pt>
                <c:pt idx="609">
                  <c:v>7.60568538000849E-3</c:v>
                </c:pt>
                <c:pt idx="610">
                  <c:v>7.2127486820516657E-3</c:v>
                </c:pt>
                <c:pt idx="611">
                  <c:v>7.195850826455602E-3</c:v>
                </c:pt>
                <c:pt idx="612">
                  <c:v>7.3004204295526081E-3</c:v>
                </c:pt>
                <c:pt idx="613">
                  <c:v>6.9425686209837077E-3</c:v>
                </c:pt>
                <c:pt idx="614">
                  <c:v>9.8394339396812736E-3</c:v>
                </c:pt>
                <c:pt idx="615">
                  <c:v>8.9599340175227117E-3</c:v>
                </c:pt>
                <c:pt idx="616">
                  <c:v>8.8095456321597865E-3</c:v>
                </c:pt>
                <c:pt idx="617">
                  <c:v>1.8074084479729854E-2</c:v>
                </c:pt>
                <c:pt idx="618">
                  <c:v>1.8661309756458209E-2</c:v>
                </c:pt>
                <c:pt idx="619">
                  <c:v>1.6315503262042657E-2</c:v>
                </c:pt>
                <c:pt idx="620">
                  <c:v>1.458553459887736E-2</c:v>
                </c:pt>
                <c:pt idx="621">
                  <c:v>1.6568384593419385E-2</c:v>
                </c:pt>
                <c:pt idx="622">
                  <c:v>1.5386063686461334E-2</c:v>
                </c:pt>
                <c:pt idx="623">
                  <c:v>1.3623336261548741E-2</c:v>
                </c:pt>
                <c:pt idx="624">
                  <c:v>1.2874339248737666E-2</c:v>
                </c:pt>
                <c:pt idx="625">
                  <c:v>1.4825516302347443E-2</c:v>
                </c:pt>
                <c:pt idx="626">
                  <c:v>1.3128798513130382E-2</c:v>
                </c:pt>
                <c:pt idx="627">
                  <c:v>1.2891810689244347E-2</c:v>
                </c:pt>
                <c:pt idx="628">
                  <c:v>1.2949451033209682E-2</c:v>
                </c:pt>
                <c:pt idx="629">
                  <c:v>1.1723180207699925E-2</c:v>
                </c:pt>
                <c:pt idx="630">
                  <c:v>1.3002549474527945E-2</c:v>
                </c:pt>
                <c:pt idx="631">
                  <c:v>1.2197135190857383E-2</c:v>
                </c:pt>
                <c:pt idx="632">
                  <c:v>1.2036168687590989E-2</c:v>
                </c:pt>
                <c:pt idx="633">
                  <c:v>1.0937110265117617E-2</c:v>
                </c:pt>
                <c:pt idx="634">
                  <c:v>1.0297584535239697E-2</c:v>
                </c:pt>
                <c:pt idx="635">
                  <c:v>9.4367101890730012E-3</c:v>
                </c:pt>
                <c:pt idx="636">
                  <c:v>1.0996947892836404E-2</c:v>
                </c:pt>
                <c:pt idx="637">
                  <c:v>1.0204120506970898E-2</c:v>
                </c:pt>
                <c:pt idx="638">
                  <c:v>9.2924291996236835E-3</c:v>
                </c:pt>
                <c:pt idx="639">
                  <c:v>8.7785429746960325E-3</c:v>
                </c:pt>
                <c:pt idx="640">
                  <c:v>9.7525536464933837E-3</c:v>
                </c:pt>
                <c:pt idx="641">
                  <c:v>1.0185852643466518E-2</c:v>
                </c:pt>
                <c:pt idx="642">
                  <c:v>9.2593964329745551E-3</c:v>
                </c:pt>
                <c:pt idx="643">
                  <c:v>8.5526594017348596E-3</c:v>
                </c:pt>
                <c:pt idx="644">
                  <c:v>7.9044773954887789E-3</c:v>
                </c:pt>
                <c:pt idx="645">
                  <c:v>7.6494303732198912E-3</c:v>
                </c:pt>
                <c:pt idx="646">
                  <c:v>7.4516893061081146E-3</c:v>
                </c:pt>
                <c:pt idx="647">
                  <c:v>7.0957521582791254E-3</c:v>
                </c:pt>
                <c:pt idx="648">
                  <c:v>7.9774325046670005E-3</c:v>
                </c:pt>
                <c:pt idx="649">
                  <c:v>7.5152715062040115E-3</c:v>
                </c:pt>
                <c:pt idx="650">
                  <c:v>7.0854892440359984E-3</c:v>
                </c:pt>
                <c:pt idx="651">
                  <c:v>7.4137777566263803E-3</c:v>
                </c:pt>
                <c:pt idx="652">
                  <c:v>7.438896433509568E-3</c:v>
                </c:pt>
                <c:pt idx="653">
                  <c:v>8.4832973333025113E-3</c:v>
                </c:pt>
                <c:pt idx="654">
                  <c:v>7.8438454205813947E-3</c:v>
                </c:pt>
                <c:pt idx="655">
                  <c:v>8.1598791505009538E-3</c:v>
                </c:pt>
                <c:pt idx="656">
                  <c:v>8.147774518733988E-3</c:v>
                </c:pt>
                <c:pt idx="657">
                  <c:v>7.7431185129277318E-3</c:v>
                </c:pt>
                <c:pt idx="658">
                  <c:v>7.843183561729224E-3</c:v>
                </c:pt>
                <c:pt idx="659">
                  <c:v>9.7249258262484331E-3</c:v>
                </c:pt>
                <c:pt idx="660">
                  <c:v>1.6674370822437869E-2</c:v>
                </c:pt>
                <c:pt idx="661">
                  <c:v>1.4686449153479095E-2</c:v>
                </c:pt>
                <c:pt idx="662">
                  <c:v>1.3593853055365285E-2</c:v>
                </c:pt>
                <c:pt idx="663">
                  <c:v>1.2348097720509087E-2</c:v>
                </c:pt>
                <c:pt idx="664">
                  <c:v>1.2223173388605195E-2</c:v>
                </c:pt>
                <c:pt idx="665">
                  <c:v>1.1454311915681669E-2</c:v>
                </c:pt>
                <c:pt idx="666">
                  <c:v>1.1764212855474831E-2</c:v>
                </c:pt>
                <c:pt idx="667">
                  <c:v>1.3115641397061752E-2</c:v>
                </c:pt>
                <c:pt idx="668">
                  <c:v>1.1776883948562361E-2</c:v>
                </c:pt>
                <c:pt idx="669">
                  <c:v>1.1541498145210846E-2</c:v>
                </c:pt>
                <c:pt idx="670">
                  <c:v>1.034174708066179E-2</c:v>
                </c:pt>
                <c:pt idx="671">
                  <c:v>9.5366796478495008E-3</c:v>
                </c:pt>
                <c:pt idx="672">
                  <c:v>9.1735450222571163E-3</c:v>
                </c:pt>
                <c:pt idx="673">
                  <c:v>8.4525911140256524E-3</c:v>
                </c:pt>
                <c:pt idx="674">
                  <c:v>7.8525813327537559E-3</c:v>
                </c:pt>
                <c:pt idx="675">
                  <c:v>7.3472684786828968E-3</c:v>
                </c:pt>
                <c:pt idx="676">
                  <c:v>7.3687989874463419E-3</c:v>
                </c:pt>
                <c:pt idx="677">
                  <c:v>7.5818747410051953E-3</c:v>
                </c:pt>
                <c:pt idx="678">
                  <c:v>7.1567946729625253E-3</c:v>
                </c:pt>
                <c:pt idx="679">
                  <c:v>6.834718700677144E-3</c:v>
                </c:pt>
                <c:pt idx="680">
                  <c:v>6.8500747255114377E-3</c:v>
                </c:pt>
                <c:pt idx="681">
                  <c:v>7.1380538778398738E-3</c:v>
                </c:pt>
                <c:pt idx="682">
                  <c:v>7.234851287180261E-3</c:v>
                </c:pt>
                <c:pt idx="683">
                  <c:v>8.4259998606404738E-3</c:v>
                </c:pt>
                <c:pt idx="684">
                  <c:v>7.9907289616225237E-3</c:v>
                </c:pt>
                <c:pt idx="685">
                  <c:v>7.6056516467979118E-3</c:v>
                </c:pt>
                <c:pt idx="686">
                  <c:v>7.385264708509246E-3</c:v>
                </c:pt>
                <c:pt idx="687">
                  <c:v>6.9720548861565484E-3</c:v>
                </c:pt>
                <c:pt idx="688">
                  <c:v>6.6567105409177972E-3</c:v>
                </c:pt>
                <c:pt idx="689">
                  <c:v>6.7079323552197319E-3</c:v>
                </c:pt>
                <c:pt idx="690">
                  <c:v>6.5173344424916358E-3</c:v>
                </c:pt>
                <c:pt idx="691">
                  <c:v>6.3155790551781858E-3</c:v>
                </c:pt>
                <c:pt idx="692">
                  <c:v>6.8070589892496852E-3</c:v>
                </c:pt>
                <c:pt idx="693">
                  <c:v>6.5613787556769582E-3</c:v>
                </c:pt>
                <c:pt idx="694">
                  <c:v>6.5273092212206531E-3</c:v>
                </c:pt>
                <c:pt idx="695">
                  <c:v>6.4104521224586488E-3</c:v>
                </c:pt>
                <c:pt idx="696">
                  <c:v>6.2945462011416908E-3</c:v>
                </c:pt>
                <c:pt idx="697">
                  <c:v>6.1971377524235637E-3</c:v>
                </c:pt>
                <c:pt idx="698">
                  <c:v>6.5268472077229574E-3</c:v>
                </c:pt>
                <c:pt idx="699">
                  <c:v>6.3165298967587701E-3</c:v>
                </c:pt>
                <c:pt idx="700">
                  <c:v>6.1492613683918236E-3</c:v>
                </c:pt>
                <c:pt idx="701">
                  <c:v>6.1145962723729609E-3</c:v>
                </c:pt>
                <c:pt idx="702">
                  <c:v>6.0204282080605536E-3</c:v>
                </c:pt>
                <c:pt idx="703">
                  <c:v>1.0836496921127125E-2</c:v>
                </c:pt>
                <c:pt idx="704">
                  <c:v>1.0806442888108645E-2</c:v>
                </c:pt>
                <c:pt idx="705">
                  <c:v>1.1287714146978389E-2</c:v>
                </c:pt>
                <c:pt idx="706">
                  <c:v>1.0125245308704851E-2</c:v>
                </c:pt>
                <c:pt idx="707">
                  <c:v>1.0686766809292838E-2</c:v>
                </c:pt>
                <c:pt idx="708">
                  <c:v>9.9933194766944101E-3</c:v>
                </c:pt>
                <c:pt idx="709">
                  <c:v>9.1007058312654581E-3</c:v>
                </c:pt>
                <c:pt idx="710">
                  <c:v>8.3968249823802577E-3</c:v>
                </c:pt>
                <c:pt idx="711">
                  <c:v>7.9791453474156154E-3</c:v>
                </c:pt>
                <c:pt idx="712">
                  <c:v>7.905366964700556E-3</c:v>
                </c:pt>
                <c:pt idx="713">
                  <c:v>9.237056801055854E-3</c:v>
                </c:pt>
                <c:pt idx="714">
                  <c:v>8.6308053153897352E-3</c:v>
                </c:pt>
                <c:pt idx="715">
                  <c:v>7.9866229658861511E-3</c:v>
                </c:pt>
                <c:pt idx="716">
                  <c:v>7.5076061660185869E-3</c:v>
                </c:pt>
                <c:pt idx="717">
                  <c:v>7.9920498991344884E-3</c:v>
                </c:pt>
                <c:pt idx="718">
                  <c:v>7.4731850495951928E-3</c:v>
                </c:pt>
                <c:pt idx="719">
                  <c:v>7.0403251941065677E-3</c:v>
                </c:pt>
                <c:pt idx="720">
                  <c:v>6.7279590461499271E-3</c:v>
                </c:pt>
                <c:pt idx="721">
                  <c:v>7.6705662230625565E-3</c:v>
                </c:pt>
                <c:pt idx="722">
                  <c:v>7.2024962003205137E-3</c:v>
                </c:pt>
                <c:pt idx="723">
                  <c:v>8.3479855051885477E-3</c:v>
                </c:pt>
                <c:pt idx="724">
                  <c:v>7.7358205829660132E-3</c:v>
                </c:pt>
                <c:pt idx="725">
                  <c:v>7.5999345907540542E-3</c:v>
                </c:pt>
                <c:pt idx="726">
                  <c:v>7.1405767548076418E-3</c:v>
                </c:pt>
                <c:pt idx="727">
                  <c:v>6.923950115287983E-3</c:v>
                </c:pt>
                <c:pt idx="728">
                  <c:v>6.6684468902775797E-3</c:v>
                </c:pt>
                <c:pt idx="729">
                  <c:v>6.4276246345293126E-3</c:v>
                </c:pt>
                <c:pt idx="730">
                  <c:v>6.2306421999433091E-3</c:v>
                </c:pt>
                <c:pt idx="731">
                  <c:v>6.0908215030034988E-3</c:v>
                </c:pt>
                <c:pt idx="732">
                  <c:v>6.0068083448000815E-3</c:v>
                </c:pt>
                <c:pt idx="733">
                  <c:v>5.9310334170126142E-3</c:v>
                </c:pt>
                <c:pt idx="734">
                  <c:v>7.459548662556624E-3</c:v>
                </c:pt>
                <c:pt idx="735">
                  <c:v>7.2195643948689235E-3</c:v>
                </c:pt>
                <c:pt idx="736">
                  <c:v>7.2582077457734465E-3</c:v>
                </c:pt>
                <c:pt idx="737">
                  <c:v>7.3545905373192362E-3</c:v>
                </c:pt>
                <c:pt idx="738">
                  <c:v>7.5478236678127655E-3</c:v>
                </c:pt>
                <c:pt idx="739">
                  <c:v>8.1365587584023413E-3</c:v>
                </c:pt>
                <c:pt idx="740">
                  <c:v>1.4280050273520797E-2</c:v>
                </c:pt>
                <c:pt idx="741">
                  <c:v>1.3512317367477529E-2</c:v>
                </c:pt>
                <c:pt idx="742">
                  <c:v>1.2175173504947127E-2</c:v>
                </c:pt>
                <c:pt idx="743">
                  <c:v>1.2561768101875188E-2</c:v>
                </c:pt>
                <c:pt idx="744">
                  <c:v>1.2263824916146327E-2</c:v>
                </c:pt>
                <c:pt idx="745">
                  <c:v>1.112039692052875E-2</c:v>
                </c:pt>
                <c:pt idx="746">
                  <c:v>1.2767879559587966E-2</c:v>
                </c:pt>
                <c:pt idx="747">
                  <c:v>1.198222258193314E-2</c:v>
                </c:pt>
                <c:pt idx="748">
                  <c:v>1.1418252207271372E-2</c:v>
                </c:pt>
                <c:pt idx="749">
                  <c:v>1.0251381519929208E-2</c:v>
                </c:pt>
                <c:pt idx="750">
                  <c:v>9.3330249106707858E-3</c:v>
                </c:pt>
                <c:pt idx="751">
                  <c:v>9.0184259112912838E-3</c:v>
                </c:pt>
                <c:pt idx="752">
                  <c:v>9.0754082378121277E-3</c:v>
                </c:pt>
                <c:pt idx="753">
                  <c:v>8.3615741348260497E-3</c:v>
                </c:pt>
                <c:pt idx="754">
                  <c:v>7.9430991268357159E-3</c:v>
                </c:pt>
                <c:pt idx="755">
                  <c:v>7.5137346791631426E-3</c:v>
                </c:pt>
                <c:pt idx="756">
                  <c:v>7.3964186201898865E-3</c:v>
                </c:pt>
                <c:pt idx="757">
                  <c:v>8.0779421749729956E-3</c:v>
                </c:pt>
                <c:pt idx="758">
                  <c:v>8.3459559515910893E-3</c:v>
                </c:pt>
                <c:pt idx="759">
                  <c:v>8.1050801910271027E-3</c:v>
                </c:pt>
                <c:pt idx="760">
                  <c:v>1.9377285653817248E-2</c:v>
                </c:pt>
                <c:pt idx="761">
                  <c:v>1.9047788901225566E-2</c:v>
                </c:pt>
                <c:pt idx="762">
                  <c:v>1.6636436765909406E-2</c:v>
                </c:pt>
                <c:pt idx="763">
                  <c:v>2.0957543864432483E-2</c:v>
                </c:pt>
                <c:pt idx="764">
                  <c:v>2.3810621876850558E-2</c:v>
                </c:pt>
                <c:pt idx="765">
                  <c:v>2.0776386345513029E-2</c:v>
                </c:pt>
                <c:pt idx="766">
                  <c:v>1.8792350520153999E-2</c:v>
                </c:pt>
                <c:pt idx="767">
                  <c:v>1.7483840251852421E-2</c:v>
                </c:pt>
                <c:pt idx="768">
                  <c:v>1.7556298308639126E-2</c:v>
                </c:pt>
                <c:pt idx="769">
                  <c:v>2.4235177528004248E-2</c:v>
                </c:pt>
                <c:pt idx="770">
                  <c:v>4.3408970719614179E-2</c:v>
                </c:pt>
                <c:pt idx="771">
                  <c:v>3.806576741730916E-2</c:v>
                </c:pt>
                <c:pt idx="772">
                  <c:v>3.2964383601852998E-2</c:v>
                </c:pt>
                <c:pt idx="773">
                  <c:v>6.2436903562387749E-2</c:v>
                </c:pt>
                <c:pt idx="774">
                  <c:v>5.4410316825814493E-2</c:v>
                </c:pt>
                <c:pt idx="775">
                  <c:v>5.3624582895854984E-2</c:v>
                </c:pt>
                <c:pt idx="776">
                  <c:v>4.7965141611883456E-2</c:v>
                </c:pt>
                <c:pt idx="777">
                  <c:v>4.9309656414962634E-2</c:v>
                </c:pt>
                <c:pt idx="778">
                  <c:v>4.4202638242719784E-2</c:v>
                </c:pt>
                <c:pt idx="779">
                  <c:v>4.4364364884469681E-2</c:v>
                </c:pt>
                <c:pt idx="780">
                  <c:v>4.1109697359327867E-2</c:v>
                </c:pt>
                <c:pt idx="781">
                  <c:v>5.1957382785344362E-2</c:v>
                </c:pt>
                <c:pt idx="782">
                  <c:v>4.9132257967852533E-2</c:v>
                </c:pt>
                <c:pt idx="783">
                  <c:v>4.3850531275838371E-2</c:v>
                </c:pt>
                <c:pt idx="784">
                  <c:v>4.2385624641788508E-2</c:v>
                </c:pt>
                <c:pt idx="785">
                  <c:v>3.6674090086931926E-2</c:v>
                </c:pt>
                <c:pt idx="786">
                  <c:v>3.1723955244869206E-2</c:v>
                </c:pt>
                <c:pt idx="787">
                  <c:v>3.3625541585424065E-2</c:v>
                </c:pt>
                <c:pt idx="788">
                  <c:v>2.9099065553086296E-2</c:v>
                </c:pt>
                <c:pt idx="789">
                  <c:v>2.6176621665106734E-2</c:v>
                </c:pt>
                <c:pt idx="790">
                  <c:v>3.0829051232511152E-2</c:v>
                </c:pt>
                <c:pt idx="791">
                  <c:v>2.8342082458939787E-2</c:v>
                </c:pt>
                <c:pt idx="792">
                  <c:v>2.4548282003472217E-2</c:v>
                </c:pt>
                <c:pt idx="793">
                  <c:v>2.2284960070284868E-2</c:v>
                </c:pt>
                <c:pt idx="794">
                  <c:v>1.9455658285598889E-2</c:v>
                </c:pt>
                <c:pt idx="795">
                  <c:v>2.4042646930862718E-2</c:v>
                </c:pt>
                <c:pt idx="796">
                  <c:v>2.0879553750347717E-2</c:v>
                </c:pt>
                <c:pt idx="797">
                  <c:v>2.3884504989801488E-2</c:v>
                </c:pt>
                <c:pt idx="798">
                  <c:v>2.0949748988833845E-2</c:v>
                </c:pt>
                <c:pt idx="799">
                  <c:v>2.498706939681352E-2</c:v>
                </c:pt>
                <c:pt idx="800">
                  <c:v>2.2403442672512378E-2</c:v>
                </c:pt>
                <c:pt idx="801">
                  <c:v>1.9891493649146698E-2</c:v>
                </c:pt>
                <c:pt idx="802">
                  <c:v>1.8311458739665856E-2</c:v>
                </c:pt>
                <c:pt idx="803">
                  <c:v>1.9728535277374035E-2</c:v>
                </c:pt>
                <c:pt idx="804">
                  <c:v>1.838903029139816E-2</c:v>
                </c:pt>
                <c:pt idx="805">
                  <c:v>1.8948426706001945E-2</c:v>
                </c:pt>
                <c:pt idx="806">
                  <c:v>1.9122769832727891E-2</c:v>
                </c:pt>
                <c:pt idx="807">
                  <c:v>2.5440418956423332E-2</c:v>
                </c:pt>
                <c:pt idx="808">
                  <c:v>2.4587202416604094E-2</c:v>
                </c:pt>
                <c:pt idx="809">
                  <c:v>2.192313367922229E-2</c:v>
                </c:pt>
                <c:pt idx="810">
                  <c:v>2.0298214712874647E-2</c:v>
                </c:pt>
                <c:pt idx="811">
                  <c:v>1.8343663814994863E-2</c:v>
                </c:pt>
                <c:pt idx="812">
                  <c:v>1.7090216976191855E-2</c:v>
                </c:pt>
                <c:pt idx="813">
                  <c:v>1.5082566720064718E-2</c:v>
                </c:pt>
                <c:pt idx="814">
                  <c:v>1.8522018811848302E-2</c:v>
                </c:pt>
                <c:pt idx="815">
                  <c:v>1.7831436159702126E-2</c:v>
                </c:pt>
                <c:pt idx="816">
                  <c:v>1.5609857038791385E-2</c:v>
                </c:pt>
                <c:pt idx="817">
                  <c:v>2.7085739597462022E-2</c:v>
                </c:pt>
                <c:pt idx="818">
                  <c:v>2.3816790478631718E-2</c:v>
                </c:pt>
                <c:pt idx="819">
                  <c:v>2.1055878610355551E-2</c:v>
                </c:pt>
                <c:pt idx="820">
                  <c:v>1.9054514940076414E-2</c:v>
                </c:pt>
                <c:pt idx="821">
                  <c:v>1.6637856488530996E-2</c:v>
                </c:pt>
                <c:pt idx="822">
                  <c:v>1.752869546412766E-2</c:v>
                </c:pt>
                <c:pt idx="823">
                  <c:v>1.6710319318284518E-2</c:v>
                </c:pt>
                <c:pt idx="824">
                  <c:v>1.6747706652433081E-2</c:v>
                </c:pt>
                <c:pt idx="825">
                  <c:v>1.6713773526304303E-2</c:v>
                </c:pt>
                <c:pt idx="826">
                  <c:v>1.6333021238108383E-2</c:v>
                </c:pt>
                <c:pt idx="827">
                  <c:v>1.5738277058749191E-2</c:v>
                </c:pt>
                <c:pt idx="828">
                  <c:v>1.6582894883248437E-2</c:v>
                </c:pt>
                <c:pt idx="829">
                  <c:v>2.1053784934088021E-2</c:v>
                </c:pt>
                <c:pt idx="830">
                  <c:v>1.8357553793676994E-2</c:v>
                </c:pt>
                <c:pt idx="831">
                  <c:v>2.3215742425192903E-2</c:v>
                </c:pt>
                <c:pt idx="832">
                  <c:v>2.0265073307346969E-2</c:v>
                </c:pt>
                <c:pt idx="833">
                  <c:v>1.901176255238593E-2</c:v>
                </c:pt>
                <c:pt idx="834">
                  <c:v>1.7009296215767872E-2</c:v>
                </c:pt>
                <c:pt idx="835">
                  <c:v>2.5995767587700738E-2</c:v>
                </c:pt>
                <c:pt idx="836">
                  <c:v>2.265060772747033E-2</c:v>
                </c:pt>
                <c:pt idx="837">
                  <c:v>1.9813802795247772E-2</c:v>
                </c:pt>
                <c:pt idx="838">
                  <c:v>2.1534579295780797E-2</c:v>
                </c:pt>
                <c:pt idx="839">
                  <c:v>1.9159153174291982E-2</c:v>
                </c:pt>
                <c:pt idx="840">
                  <c:v>1.7062630555822394E-2</c:v>
                </c:pt>
                <c:pt idx="841">
                  <c:v>1.5072034406042698E-2</c:v>
                </c:pt>
                <c:pt idx="842">
                  <c:v>1.3568077449007203E-2</c:v>
                </c:pt>
                <c:pt idx="843">
                  <c:v>1.3572421539409388E-2</c:v>
                </c:pt>
                <c:pt idx="844">
                  <c:v>1.7850590799682431E-2</c:v>
                </c:pt>
                <c:pt idx="845">
                  <c:v>1.6223048568443692E-2</c:v>
                </c:pt>
                <c:pt idx="846">
                  <c:v>1.4268971935773369E-2</c:v>
                </c:pt>
                <c:pt idx="847">
                  <c:v>1.3029008506253853E-2</c:v>
                </c:pt>
                <c:pt idx="848">
                  <c:v>1.1600405831930137E-2</c:v>
                </c:pt>
                <c:pt idx="849">
                  <c:v>1.041544299238044E-2</c:v>
                </c:pt>
                <c:pt idx="850">
                  <c:v>1.466155735753843E-2</c:v>
                </c:pt>
                <c:pt idx="851">
                  <c:v>1.3475381585725707E-2</c:v>
                </c:pt>
                <c:pt idx="852">
                  <c:v>1.3701951574293532E-2</c:v>
                </c:pt>
                <c:pt idx="853">
                  <c:v>1.2587415946436547E-2</c:v>
                </c:pt>
                <c:pt idx="854">
                  <c:v>1.2529803806986961E-2</c:v>
                </c:pt>
                <c:pt idx="855">
                  <c:v>1.2418200093990405E-2</c:v>
                </c:pt>
                <c:pt idx="856">
                  <c:v>1.1958941532932451E-2</c:v>
                </c:pt>
                <c:pt idx="857">
                  <c:v>1.3228279269400612E-2</c:v>
                </c:pt>
                <c:pt idx="858">
                  <c:v>1.2519594637481335E-2</c:v>
                </c:pt>
                <c:pt idx="859">
                  <c:v>1.4434670751929727E-2</c:v>
                </c:pt>
                <c:pt idx="860">
                  <c:v>1.2914323770215936E-2</c:v>
                </c:pt>
                <c:pt idx="861">
                  <c:v>1.1558964815411708E-2</c:v>
                </c:pt>
                <c:pt idx="862">
                  <c:v>1.0563218724354001E-2</c:v>
                </c:pt>
                <c:pt idx="863">
                  <c:v>9.5792650789550977E-3</c:v>
                </c:pt>
                <c:pt idx="864">
                  <c:v>1.0563186080435317E-2</c:v>
                </c:pt>
                <c:pt idx="865">
                  <c:v>9.5331205838313574E-3</c:v>
                </c:pt>
                <c:pt idx="866">
                  <c:v>1.112673060454054E-2</c:v>
                </c:pt>
                <c:pt idx="867">
                  <c:v>1.0108699753938785E-2</c:v>
                </c:pt>
                <c:pt idx="868">
                  <c:v>9.208547181812736E-3</c:v>
                </c:pt>
                <c:pt idx="869">
                  <c:v>8.8579767218586944E-3</c:v>
                </c:pt>
                <c:pt idx="870">
                  <c:v>1.2629864999195479E-2</c:v>
                </c:pt>
                <c:pt idx="871">
                  <c:v>1.2959184573851174E-2</c:v>
                </c:pt>
                <c:pt idx="872">
                  <c:v>1.4443431760836943E-2</c:v>
                </c:pt>
                <c:pt idx="873">
                  <c:v>1.2812139323128011E-2</c:v>
                </c:pt>
                <c:pt idx="874">
                  <c:v>1.2088026098046526E-2</c:v>
                </c:pt>
                <c:pt idx="875">
                  <c:v>1.1657287364694551E-2</c:v>
                </c:pt>
                <c:pt idx="876">
                  <c:v>1.0437285929832068E-2</c:v>
                </c:pt>
                <c:pt idx="877">
                  <c:v>9.6050108831084013E-3</c:v>
                </c:pt>
                <c:pt idx="878">
                  <c:v>1.3991261000997315E-2</c:v>
                </c:pt>
                <c:pt idx="879">
                  <c:v>1.3026384773763168E-2</c:v>
                </c:pt>
                <c:pt idx="880">
                  <c:v>1.1890304040742483E-2</c:v>
                </c:pt>
                <c:pt idx="881">
                  <c:v>1.2793292564380715E-2</c:v>
                </c:pt>
                <c:pt idx="882">
                  <c:v>1.1401374411289302E-2</c:v>
                </c:pt>
                <c:pt idx="883">
                  <c:v>1.067310784517332E-2</c:v>
                </c:pt>
                <c:pt idx="884">
                  <c:v>1.0266471672401098E-2</c:v>
                </c:pt>
                <c:pt idx="885">
                  <c:v>1.1055036091236613E-2</c:v>
                </c:pt>
                <c:pt idx="886">
                  <c:v>1.0027034643367013E-2</c:v>
                </c:pt>
                <c:pt idx="887">
                  <c:v>1.3745131477781876E-2</c:v>
                </c:pt>
                <c:pt idx="888">
                  <c:v>1.2165597983590442E-2</c:v>
                </c:pt>
                <c:pt idx="889">
                  <c:v>1.1440963049344607E-2</c:v>
                </c:pt>
                <c:pt idx="890">
                  <c:v>1.0655577009636321E-2</c:v>
                </c:pt>
                <c:pt idx="891">
                  <c:v>9.6758048583335809E-3</c:v>
                </c:pt>
                <c:pt idx="892">
                  <c:v>1.0144246654006272E-2</c:v>
                </c:pt>
                <c:pt idx="893">
                  <c:v>9.2232566715697538E-3</c:v>
                </c:pt>
                <c:pt idx="894">
                  <c:v>1.2033847004555656E-2</c:v>
                </c:pt>
                <c:pt idx="895">
                  <c:v>1.0925362334086457E-2</c:v>
                </c:pt>
                <c:pt idx="896">
                  <c:v>1.0614532021780049E-2</c:v>
                </c:pt>
                <c:pt idx="897">
                  <c:v>1.2524962980389008E-2</c:v>
                </c:pt>
                <c:pt idx="898">
                  <c:v>1.3261314171941402E-2</c:v>
                </c:pt>
                <c:pt idx="899">
                  <c:v>1.3352039715224499E-2</c:v>
                </c:pt>
                <c:pt idx="900">
                  <c:v>1.1960098593452446E-2</c:v>
                </c:pt>
                <c:pt idx="901">
                  <c:v>1.0719472437176313E-2</c:v>
                </c:pt>
                <c:pt idx="902">
                  <c:v>9.7873576521097117E-3</c:v>
                </c:pt>
                <c:pt idx="903">
                  <c:v>9.0098850760947508E-3</c:v>
                </c:pt>
                <c:pt idx="904">
                  <c:v>8.2847532059434348E-3</c:v>
                </c:pt>
                <c:pt idx="905">
                  <c:v>8.2899092708779883E-3</c:v>
                </c:pt>
                <c:pt idx="906">
                  <c:v>9.4555143003647885E-3</c:v>
                </c:pt>
                <c:pt idx="907">
                  <c:v>1.8991690135846222E-2</c:v>
                </c:pt>
                <c:pt idx="908">
                  <c:v>1.66832083779541E-2</c:v>
                </c:pt>
                <c:pt idx="909">
                  <c:v>1.489656460175646E-2</c:v>
                </c:pt>
                <c:pt idx="910">
                  <c:v>1.3650870429113841E-2</c:v>
                </c:pt>
                <c:pt idx="911">
                  <c:v>1.248591256703567E-2</c:v>
                </c:pt>
                <c:pt idx="912">
                  <c:v>1.5547452520846411E-2</c:v>
                </c:pt>
                <c:pt idx="913">
                  <c:v>1.3716631758194287E-2</c:v>
                </c:pt>
                <c:pt idx="914">
                  <c:v>1.2434242566453141E-2</c:v>
                </c:pt>
                <c:pt idx="915">
                  <c:v>1.1242014287507079E-2</c:v>
                </c:pt>
                <c:pt idx="916">
                  <c:v>1.0086820937151334E-2</c:v>
                </c:pt>
                <c:pt idx="917">
                  <c:v>1.0145755570880235E-2</c:v>
                </c:pt>
                <c:pt idx="918">
                  <c:v>9.4443761791223862E-3</c:v>
                </c:pt>
                <c:pt idx="919">
                  <c:v>8.7051795245847875E-3</c:v>
                </c:pt>
                <c:pt idx="920">
                  <c:v>8.4858924605997511E-3</c:v>
                </c:pt>
                <c:pt idx="921">
                  <c:v>8.4758664797513969E-3</c:v>
                </c:pt>
                <c:pt idx="922">
                  <c:v>8.3798857675708611E-3</c:v>
                </c:pt>
                <c:pt idx="923">
                  <c:v>8.2757001948319375E-3</c:v>
                </c:pt>
                <c:pt idx="924">
                  <c:v>7.6948378550702511E-3</c:v>
                </c:pt>
                <c:pt idx="925">
                  <c:v>1.1965381210274779E-2</c:v>
                </c:pt>
                <c:pt idx="926">
                  <c:v>1.4105110074977244E-2</c:v>
                </c:pt>
                <c:pt idx="927">
                  <c:v>1.2481995856694298E-2</c:v>
                </c:pt>
                <c:pt idx="928">
                  <c:v>1.1179823128154701E-2</c:v>
                </c:pt>
                <c:pt idx="929">
                  <c:v>1.2187281854575757E-2</c:v>
                </c:pt>
                <c:pt idx="930">
                  <c:v>1.087090037399885E-2</c:v>
                </c:pt>
                <c:pt idx="931">
                  <c:v>1.1189265347881717E-2</c:v>
                </c:pt>
                <c:pt idx="932">
                  <c:v>1.3234887634021799E-2</c:v>
                </c:pt>
                <c:pt idx="933">
                  <c:v>1.4223064044495652E-2</c:v>
                </c:pt>
                <c:pt idx="934">
                  <c:v>1.9768397004240754E-2</c:v>
                </c:pt>
                <c:pt idx="935">
                  <c:v>1.7243272408694617E-2</c:v>
                </c:pt>
                <c:pt idx="936">
                  <c:v>1.5300379427750361E-2</c:v>
                </c:pt>
                <c:pt idx="937">
                  <c:v>1.6507841009557465E-2</c:v>
                </c:pt>
                <c:pt idx="938">
                  <c:v>1.8213987282850008E-2</c:v>
                </c:pt>
                <c:pt idx="939">
                  <c:v>1.9378344106654899E-2</c:v>
                </c:pt>
                <c:pt idx="940">
                  <c:v>1.7821386953602986E-2</c:v>
                </c:pt>
                <c:pt idx="941">
                  <c:v>1.573462429707647E-2</c:v>
                </c:pt>
                <c:pt idx="942">
                  <c:v>3.6935441538066126E-2</c:v>
                </c:pt>
                <c:pt idx="943">
                  <c:v>3.2656534482679557E-2</c:v>
                </c:pt>
                <c:pt idx="944">
                  <c:v>2.8317351345358874E-2</c:v>
                </c:pt>
                <c:pt idx="945">
                  <c:v>2.5466431816114923E-2</c:v>
                </c:pt>
                <c:pt idx="946">
                  <c:v>2.2139586651032071E-2</c:v>
                </c:pt>
                <c:pt idx="947">
                  <c:v>2.0731782126386582E-2</c:v>
                </c:pt>
                <c:pt idx="948">
                  <c:v>1.8085277748460672E-2</c:v>
                </c:pt>
                <c:pt idx="949">
                  <c:v>1.5990543042575377E-2</c:v>
                </c:pt>
                <c:pt idx="950">
                  <c:v>1.4370509038498994E-2</c:v>
                </c:pt>
                <c:pt idx="951">
                  <c:v>1.2809582319856114E-2</c:v>
                </c:pt>
                <c:pt idx="952">
                  <c:v>1.1389459420518805E-2</c:v>
                </c:pt>
                <c:pt idx="953">
                  <c:v>1.1576716738821768E-2</c:v>
                </c:pt>
                <c:pt idx="954">
                  <c:v>1.0415601962869796E-2</c:v>
                </c:pt>
                <c:pt idx="955">
                  <c:v>9.4144967186960242E-3</c:v>
                </c:pt>
                <c:pt idx="956">
                  <c:v>8.9625009718815023E-3</c:v>
                </c:pt>
                <c:pt idx="957">
                  <c:v>1.0445282005955176E-2</c:v>
                </c:pt>
                <c:pt idx="958">
                  <c:v>1.0757380241885339E-2</c:v>
                </c:pt>
                <c:pt idx="959">
                  <c:v>9.6883453987201534E-3</c:v>
                </c:pt>
                <c:pt idx="960">
                  <c:v>8.8417346233971034E-3</c:v>
                </c:pt>
                <c:pt idx="961">
                  <c:v>8.6056532411689143E-3</c:v>
                </c:pt>
                <c:pt idx="962">
                  <c:v>8.4476032810149211E-3</c:v>
                </c:pt>
                <c:pt idx="963">
                  <c:v>7.8807187299967264E-3</c:v>
                </c:pt>
                <c:pt idx="964">
                  <c:v>7.4474567783845121E-3</c:v>
                </c:pt>
                <c:pt idx="965">
                  <c:v>7.0239134539146434E-3</c:v>
                </c:pt>
                <c:pt idx="966">
                  <c:v>7.5188425087695443E-3</c:v>
                </c:pt>
                <c:pt idx="967">
                  <c:v>7.2699061465617502E-3</c:v>
                </c:pt>
                <c:pt idx="968">
                  <c:v>6.8840500855834284E-3</c:v>
                </c:pt>
                <c:pt idx="969">
                  <c:v>6.7327416673103185E-3</c:v>
                </c:pt>
                <c:pt idx="970">
                  <c:v>6.4658162883775268E-3</c:v>
                </c:pt>
                <c:pt idx="971">
                  <c:v>6.502916467151041E-3</c:v>
                </c:pt>
                <c:pt idx="972">
                  <c:v>1.2679350365838749E-2</c:v>
                </c:pt>
                <c:pt idx="973">
                  <c:v>1.2853841355956916E-2</c:v>
                </c:pt>
                <c:pt idx="974">
                  <c:v>1.2479391713894134E-2</c:v>
                </c:pt>
                <c:pt idx="975">
                  <c:v>1.1120130287458951E-2</c:v>
                </c:pt>
                <c:pt idx="976">
                  <c:v>1.1371181144886498E-2</c:v>
                </c:pt>
                <c:pt idx="977">
                  <c:v>1.0367819717444233E-2</c:v>
                </c:pt>
                <c:pt idx="978">
                  <c:v>9.4213150822597177E-3</c:v>
                </c:pt>
                <c:pt idx="979">
                  <c:v>9.4317652882150264E-3</c:v>
                </c:pt>
                <c:pt idx="980">
                  <c:v>9.133722922673778E-3</c:v>
                </c:pt>
                <c:pt idx="981">
                  <c:v>8.5938003748979395E-3</c:v>
                </c:pt>
                <c:pt idx="982">
                  <c:v>9.5755166799024183E-3</c:v>
                </c:pt>
                <c:pt idx="983">
                  <c:v>9.2751067188107123E-3</c:v>
                </c:pt>
                <c:pt idx="984">
                  <c:v>8.9790236615022185E-3</c:v>
                </c:pt>
                <c:pt idx="985">
                  <c:v>8.9617772392780546E-3</c:v>
                </c:pt>
                <c:pt idx="986">
                  <c:v>8.2765092772306807E-3</c:v>
                </c:pt>
                <c:pt idx="987">
                  <c:v>7.733180418037661E-3</c:v>
                </c:pt>
                <c:pt idx="988">
                  <c:v>7.3938438341003944E-3</c:v>
                </c:pt>
                <c:pt idx="989">
                  <c:v>8.9048157744369832E-3</c:v>
                </c:pt>
                <c:pt idx="990">
                  <c:v>8.1921644817217146E-3</c:v>
                </c:pt>
                <c:pt idx="991">
                  <c:v>7.7560694694420859E-3</c:v>
                </c:pt>
                <c:pt idx="992">
                  <c:v>7.6528357335433643E-3</c:v>
                </c:pt>
                <c:pt idx="993">
                  <c:v>7.7935083218095098E-3</c:v>
                </c:pt>
                <c:pt idx="994">
                  <c:v>7.7180808274383379E-3</c:v>
                </c:pt>
                <c:pt idx="995">
                  <c:v>1.0134383667825922E-2</c:v>
                </c:pt>
                <c:pt idx="996">
                  <c:v>1.0105546927937347E-2</c:v>
                </c:pt>
                <c:pt idx="997">
                  <c:v>1.0545089144730724E-2</c:v>
                </c:pt>
                <c:pt idx="998">
                  <c:v>1.0406984216816056E-2</c:v>
                </c:pt>
                <c:pt idx="999">
                  <c:v>1.3111795657012664E-2</c:v>
                </c:pt>
                <c:pt idx="1000">
                  <c:v>1.2760591768937629E-2</c:v>
                </c:pt>
                <c:pt idx="1001">
                  <c:v>1.4118171679751872E-2</c:v>
                </c:pt>
                <c:pt idx="1002">
                  <c:v>1.2477531238370624E-2</c:v>
                </c:pt>
                <c:pt idx="1003">
                  <c:v>1.1709266578386616E-2</c:v>
                </c:pt>
                <c:pt idx="1004">
                  <c:v>1.1243518828423929E-2</c:v>
                </c:pt>
                <c:pt idx="1005">
                  <c:v>1.0312360295352657E-2</c:v>
                </c:pt>
                <c:pt idx="1006">
                  <c:v>9.3331982847916703E-3</c:v>
                </c:pt>
                <c:pt idx="1007">
                  <c:v>8.6837312852698252E-3</c:v>
                </c:pt>
                <c:pt idx="1008">
                  <c:v>8.0024355914838936E-3</c:v>
                </c:pt>
                <c:pt idx="1009">
                  <c:v>7.9324094142668132E-3</c:v>
                </c:pt>
                <c:pt idx="1010">
                  <c:v>9.8855802629787218E-3</c:v>
                </c:pt>
                <c:pt idx="1011">
                  <c:v>8.9744524771687637E-3</c:v>
                </c:pt>
                <c:pt idx="1012">
                  <c:v>8.3933272848003906E-3</c:v>
                </c:pt>
                <c:pt idx="1013">
                  <c:v>8.3084970552465831E-3</c:v>
                </c:pt>
                <c:pt idx="1014">
                  <c:v>8.4898460134116924E-3</c:v>
                </c:pt>
                <c:pt idx="1015">
                  <c:v>7.8612546363957762E-3</c:v>
                </c:pt>
                <c:pt idx="1016">
                  <c:v>7.4104096020493337E-3</c:v>
                </c:pt>
                <c:pt idx="1017">
                  <c:v>7.1338634036539582E-3</c:v>
                </c:pt>
                <c:pt idx="1018">
                  <c:v>6.8636117804623505E-3</c:v>
                </c:pt>
                <c:pt idx="1019">
                  <c:v>9.1069434944869437E-3</c:v>
                </c:pt>
                <c:pt idx="1020">
                  <c:v>1.0959469728090395E-2</c:v>
                </c:pt>
                <c:pt idx="1021">
                  <c:v>9.9422866179415832E-3</c:v>
                </c:pt>
                <c:pt idx="1022">
                  <c:v>9.1585744374497527E-3</c:v>
                </c:pt>
                <c:pt idx="1023">
                  <c:v>8.3846054990589138E-3</c:v>
                </c:pt>
                <c:pt idx="1024">
                  <c:v>8.6101340347936213E-3</c:v>
                </c:pt>
                <c:pt idx="1025">
                  <c:v>1.2319721108344013E-2</c:v>
                </c:pt>
                <c:pt idx="1026">
                  <c:v>1.1106706111778225E-2</c:v>
                </c:pt>
                <c:pt idx="1027">
                  <c:v>1.1161884011809555E-2</c:v>
                </c:pt>
                <c:pt idx="1028">
                  <c:v>1.0538683690672301E-2</c:v>
                </c:pt>
                <c:pt idx="1029">
                  <c:v>9.5565126520263648E-3</c:v>
                </c:pt>
                <c:pt idx="1030">
                  <c:v>8.7427126786778168E-3</c:v>
                </c:pt>
                <c:pt idx="1031">
                  <c:v>8.1805611179864377E-3</c:v>
                </c:pt>
                <c:pt idx="1032">
                  <c:v>7.5998974073582795E-3</c:v>
                </c:pt>
                <c:pt idx="1033">
                  <c:v>7.1647428902287605E-3</c:v>
                </c:pt>
                <c:pt idx="1034">
                  <c:v>8.345116129915545E-3</c:v>
                </c:pt>
                <c:pt idx="1035">
                  <c:v>8.0445379489590858E-3</c:v>
                </c:pt>
                <c:pt idx="1036">
                  <c:v>7.6949776986099325E-3</c:v>
                </c:pt>
                <c:pt idx="1037">
                  <c:v>7.2164612369679058E-3</c:v>
                </c:pt>
                <c:pt idx="1038">
                  <c:v>6.8504279907896821E-3</c:v>
                </c:pt>
                <c:pt idx="1039">
                  <c:v>7.115172725188617E-3</c:v>
                </c:pt>
                <c:pt idx="1040">
                  <c:v>7.0549987980416907E-3</c:v>
                </c:pt>
                <c:pt idx="1041">
                  <c:v>8.651105921096261E-3</c:v>
                </c:pt>
                <c:pt idx="1042">
                  <c:v>8.1244773183252027E-3</c:v>
                </c:pt>
                <c:pt idx="1043">
                  <c:v>8.0113461397421301E-3</c:v>
                </c:pt>
                <c:pt idx="1044">
                  <c:v>7.7561487666749519E-3</c:v>
                </c:pt>
                <c:pt idx="1045">
                  <c:v>7.2633314582683803E-3</c:v>
                </c:pt>
                <c:pt idx="1046">
                  <c:v>7.3468153451174177E-3</c:v>
                </c:pt>
                <c:pt idx="1047">
                  <c:v>6.9465168303299244E-3</c:v>
                </c:pt>
                <c:pt idx="1048">
                  <c:v>6.6535830789505156E-3</c:v>
                </c:pt>
                <c:pt idx="1049">
                  <c:v>6.6115833236488151E-3</c:v>
                </c:pt>
                <c:pt idx="1050">
                  <c:v>6.6180555628219577E-3</c:v>
                </c:pt>
                <c:pt idx="1051">
                  <c:v>6.6425793568521581E-3</c:v>
                </c:pt>
                <c:pt idx="1052">
                  <c:v>7.4602239111494573E-3</c:v>
                </c:pt>
                <c:pt idx="1053">
                  <c:v>7.0641545702671213E-3</c:v>
                </c:pt>
                <c:pt idx="1054">
                  <c:v>1.1601181521407874E-2</c:v>
                </c:pt>
                <c:pt idx="1055">
                  <c:v>1.0905530787146726E-2</c:v>
                </c:pt>
                <c:pt idx="1056">
                  <c:v>1.0644793975912795E-2</c:v>
                </c:pt>
                <c:pt idx="1057">
                  <c:v>9.6189498197302645E-3</c:v>
                </c:pt>
                <c:pt idx="1058">
                  <c:v>8.8492795747549778E-3</c:v>
                </c:pt>
                <c:pt idx="1059">
                  <c:v>8.136085698240399E-3</c:v>
                </c:pt>
                <c:pt idx="1060">
                  <c:v>7.934803396096389E-3</c:v>
                </c:pt>
                <c:pt idx="1061">
                  <c:v>7.4112795063285821E-3</c:v>
                </c:pt>
                <c:pt idx="1062">
                  <c:v>7.3843769359815377E-3</c:v>
                </c:pt>
                <c:pt idx="1063">
                  <c:v>7.5020026465886748E-3</c:v>
                </c:pt>
                <c:pt idx="1064">
                  <c:v>8.130865725874771E-3</c:v>
                </c:pt>
                <c:pt idx="1065">
                  <c:v>9.8728113398495066E-3</c:v>
                </c:pt>
                <c:pt idx="1066">
                  <c:v>9.0518260080113266E-3</c:v>
                </c:pt>
                <c:pt idx="1067">
                  <c:v>8.5413302279561502E-3</c:v>
                </c:pt>
                <c:pt idx="1068">
                  <c:v>7.8879478850614419E-3</c:v>
                </c:pt>
                <c:pt idx="1069">
                  <c:v>1.1176261129293373E-2</c:v>
                </c:pt>
                <c:pt idx="1070">
                  <c:v>1.0069415577039602E-2</c:v>
                </c:pt>
                <c:pt idx="1071">
                  <c:v>9.1472683661292936E-3</c:v>
                </c:pt>
                <c:pt idx="1072">
                  <c:v>1.0894061686822496E-2</c:v>
                </c:pt>
                <c:pt idx="1073">
                  <c:v>9.8808015816223525E-3</c:v>
                </c:pt>
                <c:pt idx="1074">
                  <c:v>9.0230645548726868E-3</c:v>
                </c:pt>
                <c:pt idx="1075">
                  <c:v>1.0516369798614282E-2</c:v>
                </c:pt>
                <c:pt idx="1076">
                  <c:v>1.1150854574128705E-2</c:v>
                </c:pt>
                <c:pt idx="1077">
                  <c:v>1.0467219069362236E-2</c:v>
                </c:pt>
                <c:pt idx="1078">
                  <c:v>9.5783183343162194E-3</c:v>
                </c:pt>
                <c:pt idx="1079">
                  <c:v>8.8188452176646698E-3</c:v>
                </c:pt>
                <c:pt idx="1080">
                  <c:v>8.1111602128021813E-3</c:v>
                </c:pt>
                <c:pt idx="1081">
                  <c:v>8.1653446166372063E-3</c:v>
                </c:pt>
                <c:pt idx="1082">
                  <c:v>8.3158949385928205E-3</c:v>
                </c:pt>
                <c:pt idx="1083">
                  <c:v>8.1273495606668817E-3</c:v>
                </c:pt>
                <c:pt idx="1084">
                  <c:v>8.1178993137402383E-3</c:v>
                </c:pt>
                <c:pt idx="1085">
                  <c:v>7.8751315253295356E-3</c:v>
                </c:pt>
                <c:pt idx="1086">
                  <c:v>7.4175261709478165E-3</c:v>
                </c:pt>
                <c:pt idx="1087">
                  <c:v>7.0173094169546733E-3</c:v>
                </c:pt>
                <c:pt idx="1088">
                  <c:v>6.9594895410026083E-3</c:v>
                </c:pt>
                <c:pt idx="1089">
                  <c:v>6.6593951485674121E-3</c:v>
                </c:pt>
                <c:pt idx="1090">
                  <c:v>6.4651082260542081E-3</c:v>
                </c:pt>
                <c:pt idx="1091">
                  <c:v>6.3671319241117904E-3</c:v>
                </c:pt>
                <c:pt idx="1092">
                  <c:v>7.2293877142089874E-3</c:v>
                </c:pt>
                <c:pt idx="1093">
                  <c:v>6.9333787431842689E-3</c:v>
                </c:pt>
                <c:pt idx="1094">
                  <c:v>6.8062513932926113E-3</c:v>
                </c:pt>
                <c:pt idx="1095">
                  <c:v>6.5819948072145728E-3</c:v>
                </c:pt>
                <c:pt idx="1096">
                  <c:v>6.4154588882823736E-3</c:v>
                </c:pt>
                <c:pt idx="1097">
                  <c:v>9.063433926966449E-3</c:v>
                </c:pt>
                <c:pt idx="1098">
                  <c:v>8.6200005797502123E-3</c:v>
                </c:pt>
                <c:pt idx="1099">
                  <c:v>7.9746023940527964E-3</c:v>
                </c:pt>
                <c:pt idx="1100">
                  <c:v>8.5089783005595672E-3</c:v>
                </c:pt>
                <c:pt idx="1101">
                  <c:v>9.6129685129174355E-3</c:v>
                </c:pt>
                <c:pt idx="1102">
                  <c:v>8.770853113447068E-3</c:v>
                </c:pt>
                <c:pt idx="1103">
                  <c:v>9.2082310810331029E-3</c:v>
                </c:pt>
                <c:pt idx="1104">
                  <c:v>8.4495997541837332E-3</c:v>
                </c:pt>
                <c:pt idx="1105">
                  <c:v>8.8278248936173431E-3</c:v>
                </c:pt>
                <c:pt idx="1106">
                  <c:v>8.7250071921666297E-3</c:v>
                </c:pt>
                <c:pt idx="1107">
                  <c:v>8.0354680911216645E-3</c:v>
                </c:pt>
                <c:pt idx="1108">
                  <c:v>7.5527333938383394E-3</c:v>
                </c:pt>
                <c:pt idx="1109">
                  <c:v>8.2204382592467387E-3</c:v>
                </c:pt>
                <c:pt idx="1110">
                  <c:v>7.7602261717951574E-3</c:v>
                </c:pt>
                <c:pt idx="1111">
                  <c:v>1.1630051485299008E-2</c:v>
                </c:pt>
                <c:pt idx="1112">
                  <c:v>1.4014807982174337E-2</c:v>
                </c:pt>
                <c:pt idx="1113">
                  <c:v>1.2562320376094435E-2</c:v>
                </c:pt>
                <c:pt idx="1114">
                  <c:v>1.1179783163312791E-2</c:v>
                </c:pt>
                <c:pt idx="1115">
                  <c:v>1.0035223501801128E-2</c:v>
                </c:pt>
                <c:pt idx="1116">
                  <c:v>1.0142594739183218E-2</c:v>
                </c:pt>
                <c:pt idx="1117">
                  <c:v>9.472419612697635E-3</c:v>
                </c:pt>
                <c:pt idx="1118">
                  <c:v>1.4379693643240918E-2</c:v>
                </c:pt>
                <c:pt idx="1119">
                  <c:v>1.3212676135184466E-2</c:v>
                </c:pt>
                <c:pt idx="1120">
                  <c:v>1.4412583102359806E-2</c:v>
                </c:pt>
                <c:pt idx="1121">
                  <c:v>1.2780308511232425E-2</c:v>
                </c:pt>
                <c:pt idx="1122">
                  <c:v>1.2890302266722756E-2</c:v>
                </c:pt>
                <c:pt idx="1123">
                  <c:v>1.1472284809120941E-2</c:v>
                </c:pt>
                <c:pt idx="1124">
                  <c:v>1.07664713242354E-2</c:v>
                </c:pt>
                <c:pt idx="1125">
                  <c:v>1.1078886631628117E-2</c:v>
                </c:pt>
                <c:pt idx="1126">
                  <c:v>1.0092034138831859E-2</c:v>
                </c:pt>
                <c:pt idx="1127">
                  <c:v>9.2544647448039516E-3</c:v>
                </c:pt>
                <c:pt idx="1128">
                  <c:v>9.5012924179918492E-3</c:v>
                </c:pt>
                <c:pt idx="1129">
                  <c:v>9.2507471894152093E-3</c:v>
                </c:pt>
                <c:pt idx="1130">
                  <c:v>8.5925170032173318E-3</c:v>
                </c:pt>
                <c:pt idx="1131">
                  <c:v>8.2683996170310001E-3</c:v>
                </c:pt>
                <c:pt idx="1132">
                  <c:v>8.0326097417798767E-3</c:v>
                </c:pt>
                <c:pt idx="1133">
                  <c:v>7.4863233903222541E-3</c:v>
                </c:pt>
                <c:pt idx="1134">
                  <c:v>7.0660721301191269E-3</c:v>
                </c:pt>
                <c:pt idx="1135">
                  <c:v>7.1743630345121653E-3</c:v>
                </c:pt>
                <c:pt idx="1136">
                  <c:v>6.9955463928642464E-3</c:v>
                </c:pt>
                <c:pt idx="1137">
                  <c:v>6.7268381485093469E-3</c:v>
                </c:pt>
                <c:pt idx="1138">
                  <c:v>7.4732926741587881E-3</c:v>
                </c:pt>
                <c:pt idx="1139">
                  <c:v>7.150958950478869E-3</c:v>
                </c:pt>
                <c:pt idx="1140">
                  <c:v>7.547776169093595E-3</c:v>
                </c:pt>
                <c:pt idx="1141">
                  <c:v>1.3072133551781349E-2</c:v>
                </c:pt>
                <c:pt idx="1142">
                  <c:v>1.1686303094390581E-2</c:v>
                </c:pt>
                <c:pt idx="1143">
                  <c:v>1.1154404826581187E-2</c:v>
                </c:pt>
                <c:pt idx="1144">
                  <c:v>1.0094808813902395E-2</c:v>
                </c:pt>
                <c:pt idx="1145">
                  <c:v>9.1823383159849604E-3</c:v>
                </c:pt>
                <c:pt idx="1146">
                  <c:v>8.4334797957952238E-3</c:v>
                </c:pt>
                <c:pt idx="1147">
                  <c:v>7.8757865625533278E-3</c:v>
                </c:pt>
                <c:pt idx="1148">
                  <c:v>7.3667842926527201E-3</c:v>
                </c:pt>
                <c:pt idx="1149">
                  <c:v>6.9735347833656466E-3</c:v>
                </c:pt>
                <c:pt idx="1150">
                  <c:v>8.515359713428804E-3</c:v>
                </c:pt>
                <c:pt idx="1151">
                  <c:v>7.8725670309861689E-3</c:v>
                </c:pt>
                <c:pt idx="1152">
                  <c:v>8.8326673200217875E-3</c:v>
                </c:pt>
                <c:pt idx="1153">
                  <c:v>8.8917459230814944E-3</c:v>
                </c:pt>
                <c:pt idx="1154">
                  <c:v>8.2525823118806026E-3</c:v>
                </c:pt>
                <c:pt idx="1155">
                  <c:v>8.5691871435666193E-3</c:v>
                </c:pt>
                <c:pt idx="1156">
                  <c:v>7.9827899530750743E-3</c:v>
                </c:pt>
                <c:pt idx="1157">
                  <c:v>7.5764941167757562E-3</c:v>
                </c:pt>
                <c:pt idx="1158">
                  <c:v>7.1773712600232886E-3</c:v>
                </c:pt>
                <c:pt idx="1159">
                  <c:v>6.9998090083236361E-3</c:v>
                </c:pt>
                <c:pt idx="1160">
                  <c:v>8.1700032282260287E-3</c:v>
                </c:pt>
                <c:pt idx="1161">
                  <c:v>8.0500528385930217E-3</c:v>
                </c:pt>
                <c:pt idx="1162">
                  <c:v>8.3071906033472878E-3</c:v>
                </c:pt>
                <c:pt idx="1163">
                  <c:v>1.1016438454836712E-2</c:v>
                </c:pt>
                <c:pt idx="1164">
                  <c:v>1.2007377460155004E-2</c:v>
                </c:pt>
                <c:pt idx="1165">
                  <c:v>1.2196993978445448E-2</c:v>
                </c:pt>
                <c:pt idx="1166">
                  <c:v>1.1744061294250459E-2</c:v>
                </c:pt>
                <c:pt idx="1167">
                  <c:v>1.1343201293478232E-2</c:v>
                </c:pt>
                <c:pt idx="1168">
                  <c:v>1.0205312137165561E-2</c:v>
                </c:pt>
                <c:pt idx="1169">
                  <c:v>1.3484524474850179E-2</c:v>
                </c:pt>
                <c:pt idx="1170">
                  <c:v>1.2530511161931129E-2</c:v>
                </c:pt>
                <c:pt idx="1171">
                  <c:v>1.1502593220347508E-2</c:v>
                </c:pt>
                <c:pt idx="1172">
                  <c:v>1.0302790340920775E-2</c:v>
                </c:pt>
                <c:pt idx="1173">
                  <c:v>9.720833489594901E-3</c:v>
                </c:pt>
                <c:pt idx="1174">
                  <c:v>1.1207831472288045E-2</c:v>
                </c:pt>
                <c:pt idx="1175">
                  <c:v>1.1572161096395892E-2</c:v>
                </c:pt>
                <c:pt idx="1176">
                  <c:v>1.2766737610202234E-2</c:v>
                </c:pt>
                <c:pt idx="1177">
                  <c:v>1.167950563947821E-2</c:v>
                </c:pt>
                <c:pt idx="1178">
                  <c:v>1.0473045915808174E-2</c:v>
                </c:pt>
                <c:pt idx="1179">
                  <c:v>9.5798267254271225E-3</c:v>
                </c:pt>
                <c:pt idx="1180">
                  <c:v>9.3665104642813527E-3</c:v>
                </c:pt>
                <c:pt idx="1181">
                  <c:v>1.0461431158056833E-2</c:v>
                </c:pt>
                <c:pt idx="1182">
                  <c:v>9.8696059656177143E-3</c:v>
                </c:pt>
                <c:pt idx="1183">
                  <c:v>9.6801975991526804E-3</c:v>
                </c:pt>
                <c:pt idx="1184">
                  <c:v>8.8100267769117037E-3</c:v>
                </c:pt>
                <c:pt idx="1185">
                  <c:v>8.4589155023296839E-3</c:v>
                </c:pt>
                <c:pt idx="1186">
                  <c:v>7.931158739999453E-3</c:v>
                </c:pt>
                <c:pt idx="1187">
                  <c:v>8.070183279943223E-3</c:v>
                </c:pt>
                <c:pt idx="1188">
                  <c:v>7.6411526154972816E-3</c:v>
                </c:pt>
                <c:pt idx="1189">
                  <c:v>8.0323420736988123E-3</c:v>
                </c:pt>
                <c:pt idx="1190">
                  <c:v>7.5321682376686388E-3</c:v>
                </c:pt>
                <c:pt idx="1191">
                  <c:v>7.8588453020638407E-3</c:v>
                </c:pt>
                <c:pt idx="1192">
                  <c:v>7.5469958716886578E-3</c:v>
                </c:pt>
                <c:pt idx="1193">
                  <c:v>8.232831517401935E-3</c:v>
                </c:pt>
                <c:pt idx="1194">
                  <c:v>7.9559235123588517E-3</c:v>
                </c:pt>
                <c:pt idx="1195">
                  <c:v>7.579981091044641E-3</c:v>
                </c:pt>
                <c:pt idx="1196">
                  <c:v>7.5234186639632728E-3</c:v>
                </c:pt>
                <c:pt idx="1197">
                  <c:v>7.8678660700403375E-3</c:v>
                </c:pt>
                <c:pt idx="1198">
                  <c:v>7.3640618033937793E-3</c:v>
                </c:pt>
                <c:pt idx="1199">
                  <c:v>6.9599920828793561E-3</c:v>
                </c:pt>
                <c:pt idx="1200">
                  <c:v>6.6409373590477876E-3</c:v>
                </c:pt>
                <c:pt idx="1201">
                  <c:v>6.4600189285674067E-3</c:v>
                </c:pt>
                <c:pt idx="1202">
                  <c:v>6.5797097829448014E-3</c:v>
                </c:pt>
                <c:pt idx="1203">
                  <c:v>6.7766505225534132E-3</c:v>
                </c:pt>
                <c:pt idx="1204">
                  <c:v>6.6738121112745082E-3</c:v>
                </c:pt>
                <c:pt idx="1205">
                  <c:v>6.4244561243688818E-3</c:v>
                </c:pt>
                <c:pt idx="1206">
                  <c:v>6.2983742587653544E-3</c:v>
                </c:pt>
                <c:pt idx="1207">
                  <c:v>6.4138763893312831E-3</c:v>
                </c:pt>
                <c:pt idx="1208">
                  <c:v>6.2370001516312201E-3</c:v>
                </c:pt>
                <c:pt idx="1209">
                  <c:v>7.1985242049031036E-3</c:v>
                </c:pt>
                <c:pt idx="1210">
                  <c:v>6.8270720481377577E-3</c:v>
                </c:pt>
                <c:pt idx="1211">
                  <c:v>6.8850967363902841E-3</c:v>
                </c:pt>
                <c:pt idx="1212">
                  <c:v>2.2482080843135438E-2</c:v>
                </c:pt>
                <c:pt idx="1213">
                  <c:v>1.9700966654556083E-2</c:v>
                </c:pt>
                <c:pt idx="1214">
                  <c:v>1.7574861050376353E-2</c:v>
                </c:pt>
                <c:pt idx="1215">
                  <c:v>1.880954206775742E-2</c:v>
                </c:pt>
                <c:pt idx="1216">
                  <c:v>1.7378644805011119E-2</c:v>
                </c:pt>
                <c:pt idx="1217">
                  <c:v>1.5352533669805124E-2</c:v>
                </c:pt>
                <c:pt idx="1218">
                  <c:v>1.5085305723381289E-2</c:v>
                </c:pt>
                <c:pt idx="1219">
                  <c:v>1.8699364325110913E-2</c:v>
                </c:pt>
                <c:pt idx="1220">
                  <c:v>1.6657937679366245E-2</c:v>
                </c:pt>
                <c:pt idx="1221">
                  <c:v>1.4617497196272623E-2</c:v>
                </c:pt>
                <c:pt idx="1222">
                  <c:v>1.2940005570983109E-2</c:v>
                </c:pt>
                <c:pt idx="1223">
                  <c:v>1.1919424247608437E-2</c:v>
                </c:pt>
                <c:pt idx="1224">
                  <c:v>1.1089099256568088E-2</c:v>
                </c:pt>
                <c:pt idx="1225">
                  <c:v>1.0183854126630882E-2</c:v>
                </c:pt>
                <c:pt idx="1226">
                  <c:v>1.051456957225215E-2</c:v>
                </c:pt>
                <c:pt idx="1227">
                  <c:v>1.0756731014497528E-2</c:v>
                </c:pt>
                <c:pt idx="1228">
                  <c:v>1.0367282304760831E-2</c:v>
                </c:pt>
                <c:pt idx="1229">
                  <c:v>1.1261520565142883E-2</c:v>
                </c:pt>
                <c:pt idx="1230">
                  <c:v>1.1566238688379631E-2</c:v>
                </c:pt>
                <c:pt idx="1231">
                  <c:v>1.0928415148103903E-2</c:v>
                </c:pt>
                <c:pt idx="1232">
                  <c:v>9.9069763275309863E-3</c:v>
                </c:pt>
                <c:pt idx="1233">
                  <c:v>9.626022651142192E-3</c:v>
                </c:pt>
                <c:pt idx="1234">
                  <c:v>9.1353103584652408E-3</c:v>
                </c:pt>
                <c:pt idx="1235">
                  <c:v>8.4562768082286684E-3</c:v>
                </c:pt>
                <c:pt idx="1236">
                  <c:v>7.8547258684485907E-3</c:v>
                </c:pt>
                <c:pt idx="1237">
                  <c:v>7.4508802053707725E-3</c:v>
                </c:pt>
                <c:pt idx="1238">
                  <c:v>8.112362390337453E-3</c:v>
                </c:pt>
                <c:pt idx="1239">
                  <c:v>9.8182003079505982E-3</c:v>
                </c:pt>
                <c:pt idx="1240">
                  <c:v>9.6360238328680459E-3</c:v>
                </c:pt>
                <c:pt idx="1241">
                  <c:v>1.1720127693912199E-2</c:v>
                </c:pt>
                <c:pt idx="1242">
                  <c:v>1.0649271769731119E-2</c:v>
                </c:pt>
                <c:pt idx="1243">
                  <c:v>1.159300151368488E-2</c:v>
                </c:pt>
                <c:pt idx="1244">
                  <c:v>1.1231761020029735E-2</c:v>
                </c:pt>
                <c:pt idx="1245">
                  <c:v>1.0632873889325913E-2</c:v>
                </c:pt>
                <c:pt idx="1246">
                  <c:v>9.8469662558534413E-3</c:v>
                </c:pt>
                <c:pt idx="1247">
                  <c:v>9.6604892679653734E-3</c:v>
                </c:pt>
                <c:pt idx="1248">
                  <c:v>9.5439461735664956E-3</c:v>
                </c:pt>
                <c:pt idx="1249">
                  <c:v>9.6843093921961994E-3</c:v>
                </c:pt>
                <c:pt idx="1250">
                  <c:v>9.1539152254247972E-3</c:v>
                </c:pt>
                <c:pt idx="1251">
                  <c:v>8.4865664468082858E-3</c:v>
                </c:pt>
                <c:pt idx="1252">
                  <c:v>1.1131727406383161E-2</c:v>
                </c:pt>
                <c:pt idx="1253">
                  <c:v>2.0568504268812227E-2</c:v>
                </c:pt>
                <c:pt idx="1254">
                  <c:v>1.8230975621004002E-2</c:v>
                </c:pt>
                <c:pt idx="1255">
                  <c:v>1.8571782164285174E-2</c:v>
                </c:pt>
                <c:pt idx="1256">
                  <c:v>1.645384005859777E-2</c:v>
                </c:pt>
                <c:pt idx="1257">
                  <c:v>1.4914089611084282E-2</c:v>
                </c:pt>
                <c:pt idx="1258">
                  <c:v>1.3321627631168446E-2</c:v>
                </c:pt>
                <c:pt idx="1259">
                  <c:v>1.3474610670024879E-2</c:v>
                </c:pt>
                <c:pt idx="1260">
                  <c:v>1.1981891026472621E-2</c:v>
                </c:pt>
                <c:pt idx="1261">
                  <c:v>1.2769860894353641E-2</c:v>
                </c:pt>
                <c:pt idx="1262">
                  <c:v>1.1880780762119335E-2</c:v>
                </c:pt>
                <c:pt idx="1263">
                  <c:v>1.1262976702770586E-2</c:v>
                </c:pt>
                <c:pt idx="1264">
                  <c:v>1.0179235558478841E-2</c:v>
                </c:pt>
                <c:pt idx="1265">
                  <c:v>1.1332478032972193E-2</c:v>
                </c:pt>
                <c:pt idx="1266">
                  <c:v>1.0330178449489759E-2</c:v>
                </c:pt>
                <c:pt idx="1267">
                  <c:v>1.0956321692860749E-2</c:v>
                </c:pt>
                <c:pt idx="1268">
                  <c:v>1.4243572388668319E-2</c:v>
                </c:pt>
                <c:pt idx="1269">
                  <c:v>1.5149871851258477E-2</c:v>
                </c:pt>
                <c:pt idx="1270">
                  <c:v>1.3377892607711132E-2</c:v>
                </c:pt>
                <c:pt idx="1271">
                  <c:v>1.1917432465516077E-2</c:v>
                </c:pt>
                <c:pt idx="1272">
                  <c:v>1.0703348974717633E-2</c:v>
                </c:pt>
                <c:pt idx="1273">
                  <c:v>1.3346293241586166E-2</c:v>
                </c:pt>
                <c:pt idx="1274">
                  <c:v>1.1832619598641236E-2</c:v>
                </c:pt>
                <c:pt idx="1275">
                  <c:v>1.0584486804531439E-2</c:v>
                </c:pt>
                <c:pt idx="1276">
                  <c:v>1.97818354450509E-2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CA4E-9058-80832D2F2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453935"/>
        <c:axId val="1160779919"/>
      </c:lineChart>
      <c:dateAx>
        <c:axId val="1101453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(in 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60779919"/>
        <c:crosses val="autoZero"/>
        <c:auto val="1"/>
        <c:lblOffset val="100"/>
        <c:baseTimeUnit val="days"/>
        <c:majorUnit val="6"/>
        <c:majorTimeUnit val="months"/>
      </c:dateAx>
      <c:valAx>
        <c:axId val="1160779919"/>
        <c:scaling>
          <c:orientation val="minMax"/>
          <c:max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Daily GARCH volatility (in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145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'Simulation GARCH model'!$C$3</c:f>
              <c:strCache>
                <c:ptCount val="1"/>
                <c:pt idx="0">
                  <c:v>Returns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'Simulation GARCH model'!$A$4:$A$1004</c:f>
              <c:numCache>
                <c:formatCode>#,##0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cat>
          <c:val>
            <c:numRef>
              <c:f>'Simulation GARCH model'!$C$4:$C$1004</c:f>
              <c:numCache>
                <c:formatCode>General</c:formatCode>
                <c:ptCount val="1001"/>
                <c:pt idx="0">
                  <c:v>-2.8508403079217967E-2</c:v>
                </c:pt>
                <c:pt idx="1">
                  <c:v>1.962350621027735E-2</c:v>
                </c:pt>
                <c:pt idx="2">
                  <c:v>1.9762003189682971E-2</c:v>
                </c:pt>
                <c:pt idx="3">
                  <c:v>1.4690033732163921E-2</c:v>
                </c:pt>
                <c:pt idx="4">
                  <c:v>-7.9756055956726486E-3</c:v>
                </c:pt>
                <c:pt idx="5">
                  <c:v>-1.8206688543014594E-2</c:v>
                </c:pt>
                <c:pt idx="6">
                  <c:v>2.869616228086691E-2</c:v>
                </c:pt>
                <c:pt idx="7">
                  <c:v>3.821272698740092E-2</c:v>
                </c:pt>
                <c:pt idx="8">
                  <c:v>-2.1414061475661907E-2</c:v>
                </c:pt>
                <c:pt idx="9">
                  <c:v>1.5961909041554777E-2</c:v>
                </c:pt>
                <c:pt idx="10">
                  <c:v>-8.6684615532385736E-3</c:v>
                </c:pt>
                <c:pt idx="11">
                  <c:v>5.7197471608504032E-3</c:v>
                </c:pt>
                <c:pt idx="12">
                  <c:v>-1.4700460436337838E-2</c:v>
                </c:pt>
                <c:pt idx="13">
                  <c:v>-2.0850358306077198E-2</c:v>
                </c:pt>
                <c:pt idx="14">
                  <c:v>2.622107394431509E-3</c:v>
                </c:pt>
                <c:pt idx="15">
                  <c:v>-5.9614275567514922E-3</c:v>
                </c:pt>
                <c:pt idx="16">
                  <c:v>-6.5943604634699261E-3</c:v>
                </c:pt>
                <c:pt idx="17">
                  <c:v>2.3735118543365228E-4</c:v>
                </c:pt>
                <c:pt idx="18">
                  <c:v>7.724794826896161E-3</c:v>
                </c:pt>
                <c:pt idx="19">
                  <c:v>-1.9371268112020603E-3</c:v>
                </c:pt>
                <c:pt idx="20">
                  <c:v>-7.3292964254291146E-3</c:v>
                </c:pt>
                <c:pt idx="21">
                  <c:v>-1.2358170759457233E-2</c:v>
                </c:pt>
                <c:pt idx="22">
                  <c:v>-5.2803071355179872E-3</c:v>
                </c:pt>
                <c:pt idx="23">
                  <c:v>-2.1051045185753294E-3</c:v>
                </c:pt>
                <c:pt idx="24">
                  <c:v>1.3009871174832812E-2</c:v>
                </c:pt>
                <c:pt idx="25">
                  <c:v>1.1882166167284497E-3</c:v>
                </c:pt>
                <c:pt idx="26">
                  <c:v>-5.454668928752503E-3</c:v>
                </c:pt>
                <c:pt idx="27">
                  <c:v>-2.8028564367495136E-3</c:v>
                </c:pt>
                <c:pt idx="28">
                  <c:v>4.3221428982391612E-3</c:v>
                </c:pt>
                <c:pt idx="29">
                  <c:v>4.6738564775470424E-3</c:v>
                </c:pt>
                <c:pt idx="30">
                  <c:v>4.3884500878787099E-3</c:v>
                </c:pt>
                <c:pt idx="31">
                  <c:v>-5.0096974205505584E-3</c:v>
                </c:pt>
                <c:pt idx="32">
                  <c:v>-3.991290715356588E-3</c:v>
                </c:pt>
                <c:pt idx="33">
                  <c:v>-1.169469000057361E-2</c:v>
                </c:pt>
                <c:pt idx="34">
                  <c:v>-1.1242834978629724E-2</c:v>
                </c:pt>
                <c:pt idx="35">
                  <c:v>-5.6758509818042157E-3</c:v>
                </c:pt>
                <c:pt idx="36">
                  <c:v>6.7098735749071339E-3</c:v>
                </c:pt>
                <c:pt idx="37">
                  <c:v>1.2805584597593085E-3</c:v>
                </c:pt>
                <c:pt idx="38">
                  <c:v>7.2458287169779034E-3</c:v>
                </c:pt>
                <c:pt idx="39">
                  <c:v>7.1228045043874293E-3</c:v>
                </c:pt>
                <c:pt idx="40">
                  <c:v>2.0473656979346257E-3</c:v>
                </c:pt>
                <c:pt idx="41">
                  <c:v>1.3912440213190628E-2</c:v>
                </c:pt>
                <c:pt idx="42">
                  <c:v>-2.02183253505996E-2</c:v>
                </c:pt>
                <c:pt idx="43">
                  <c:v>-1.8197362151526321E-2</c:v>
                </c:pt>
                <c:pt idx="44">
                  <c:v>-1.253886716501482E-2</c:v>
                </c:pt>
                <c:pt idx="45">
                  <c:v>-1.4815910430273686E-2</c:v>
                </c:pt>
                <c:pt idx="46">
                  <c:v>1.5650649156024377E-2</c:v>
                </c:pt>
                <c:pt idx="47">
                  <c:v>5.8949423774953772E-3</c:v>
                </c:pt>
                <c:pt idx="48">
                  <c:v>-4.8371068726048832E-3</c:v>
                </c:pt>
                <c:pt idx="49">
                  <c:v>7.148862759620467E-4</c:v>
                </c:pt>
                <c:pt idx="50">
                  <c:v>-8.4189615239500478E-4</c:v>
                </c:pt>
                <c:pt idx="51">
                  <c:v>3.660273972929202E-3</c:v>
                </c:pt>
                <c:pt idx="52">
                  <c:v>-2.6886037848027019E-3</c:v>
                </c:pt>
                <c:pt idx="53">
                  <c:v>-2.8700844416174884E-3</c:v>
                </c:pt>
                <c:pt idx="54">
                  <c:v>6.1469920845665257E-4</c:v>
                </c:pt>
                <c:pt idx="55">
                  <c:v>-2.8206662167090299E-3</c:v>
                </c:pt>
                <c:pt idx="56">
                  <c:v>-1.1543769925076604E-3</c:v>
                </c:pt>
                <c:pt idx="57">
                  <c:v>1.1041735081075992E-2</c:v>
                </c:pt>
                <c:pt idx="58">
                  <c:v>4.0364740259153789E-4</c:v>
                </c:pt>
                <c:pt idx="59">
                  <c:v>-3.6235975023352104E-3</c:v>
                </c:pt>
                <c:pt idx="60">
                  <c:v>-2.4776866220002445E-3</c:v>
                </c:pt>
                <c:pt idx="61">
                  <c:v>-6.6324603406108171E-3</c:v>
                </c:pt>
                <c:pt idx="62">
                  <c:v>-6.7830835158530136E-3</c:v>
                </c:pt>
                <c:pt idx="63">
                  <c:v>-9.176035152436526E-3</c:v>
                </c:pt>
                <c:pt idx="64">
                  <c:v>2.112396510385204E-2</c:v>
                </c:pt>
                <c:pt idx="65">
                  <c:v>1.6198003490824904E-2</c:v>
                </c:pt>
                <c:pt idx="66">
                  <c:v>-2.6049652408870916E-2</c:v>
                </c:pt>
                <c:pt idx="67">
                  <c:v>4.1543241820247712E-2</c:v>
                </c:pt>
                <c:pt idx="68">
                  <c:v>-8.007246938779345E-3</c:v>
                </c:pt>
                <c:pt idx="69">
                  <c:v>-1.1146817489042565E-2</c:v>
                </c:pt>
                <c:pt idx="70">
                  <c:v>-7.1734566992575008E-3</c:v>
                </c:pt>
                <c:pt idx="71">
                  <c:v>9.0113446530628531E-3</c:v>
                </c:pt>
                <c:pt idx="72">
                  <c:v>-1.9678354464789015E-2</c:v>
                </c:pt>
                <c:pt idx="73">
                  <c:v>-8.6959228232362474E-4</c:v>
                </c:pt>
                <c:pt idx="74">
                  <c:v>-1.597054328521683E-2</c:v>
                </c:pt>
                <c:pt idx="75">
                  <c:v>1.3433097357783363E-2</c:v>
                </c:pt>
                <c:pt idx="76">
                  <c:v>2.2035991844089425E-2</c:v>
                </c:pt>
                <c:pt idx="77">
                  <c:v>7.1988073243232573E-3</c:v>
                </c:pt>
                <c:pt idx="78">
                  <c:v>2.0925327921450302E-2</c:v>
                </c:pt>
                <c:pt idx="79">
                  <c:v>5.1172600810286389E-3</c:v>
                </c:pt>
                <c:pt idx="80">
                  <c:v>1.6516773453167314E-4</c:v>
                </c:pt>
                <c:pt idx="81">
                  <c:v>-1.0356812747045908E-2</c:v>
                </c:pt>
                <c:pt idx="82">
                  <c:v>-2.7688793645895119E-3</c:v>
                </c:pt>
                <c:pt idx="83">
                  <c:v>7.6019011524608247E-3</c:v>
                </c:pt>
                <c:pt idx="84">
                  <c:v>8.2499983872872714E-3</c:v>
                </c:pt>
                <c:pt idx="85">
                  <c:v>-7.5489947024082703E-3</c:v>
                </c:pt>
                <c:pt idx="86">
                  <c:v>-4.8649938115754073E-3</c:v>
                </c:pt>
                <c:pt idx="87">
                  <c:v>1.7608028029340961E-2</c:v>
                </c:pt>
                <c:pt idx="88">
                  <c:v>8.9466286358324543E-3</c:v>
                </c:pt>
                <c:pt idx="89">
                  <c:v>-1.4525059525401982E-2</c:v>
                </c:pt>
                <c:pt idx="90">
                  <c:v>2.3125986336610796E-2</c:v>
                </c:pt>
                <c:pt idx="91">
                  <c:v>-1.5850042724921447E-2</c:v>
                </c:pt>
                <c:pt idx="92">
                  <c:v>-1.4723517645592018E-2</c:v>
                </c:pt>
                <c:pt idx="93">
                  <c:v>2.3545279885988828E-3</c:v>
                </c:pt>
                <c:pt idx="94">
                  <c:v>-1.4132707305718427E-3</c:v>
                </c:pt>
                <c:pt idx="95">
                  <c:v>-1.3802916239968313E-2</c:v>
                </c:pt>
                <c:pt idx="96">
                  <c:v>-9.9292161306495669E-3</c:v>
                </c:pt>
                <c:pt idx="97">
                  <c:v>5.6707063782842713E-3</c:v>
                </c:pt>
                <c:pt idx="98">
                  <c:v>-1.0830314037765873E-2</c:v>
                </c:pt>
                <c:pt idx="99">
                  <c:v>-1.738096187953693E-2</c:v>
                </c:pt>
                <c:pt idx="100">
                  <c:v>-1.5065951052097513E-2</c:v>
                </c:pt>
                <c:pt idx="101">
                  <c:v>2.1067927809462945E-2</c:v>
                </c:pt>
                <c:pt idx="102">
                  <c:v>1.207908575708966E-2</c:v>
                </c:pt>
                <c:pt idx="103">
                  <c:v>1.3253218692618435E-2</c:v>
                </c:pt>
                <c:pt idx="104">
                  <c:v>1.1180094003580811E-2</c:v>
                </c:pt>
                <c:pt idx="105">
                  <c:v>9.8994196836750571E-3</c:v>
                </c:pt>
                <c:pt idx="106">
                  <c:v>-3.9586182329687126E-3</c:v>
                </c:pt>
                <c:pt idx="107">
                  <c:v>1.024549627257554E-2</c:v>
                </c:pt>
                <c:pt idx="108">
                  <c:v>-4.3264138350011042E-3</c:v>
                </c:pt>
                <c:pt idx="109">
                  <c:v>1.2195450710808265E-2</c:v>
                </c:pt>
                <c:pt idx="110">
                  <c:v>6.5817179384481429E-3</c:v>
                </c:pt>
                <c:pt idx="111">
                  <c:v>-2.1901799379973278E-3</c:v>
                </c:pt>
                <c:pt idx="112">
                  <c:v>1.3407848605398872E-2</c:v>
                </c:pt>
                <c:pt idx="113">
                  <c:v>1.0094409477761366E-2</c:v>
                </c:pt>
                <c:pt idx="114">
                  <c:v>1.79614691909088E-2</c:v>
                </c:pt>
                <c:pt idx="115">
                  <c:v>6.220107919330321E-3</c:v>
                </c:pt>
                <c:pt idx="116">
                  <c:v>1.6276529148565925E-2</c:v>
                </c:pt>
                <c:pt idx="117">
                  <c:v>9.8302026980555245E-3</c:v>
                </c:pt>
                <c:pt idx="118">
                  <c:v>6.2562045285516985E-3</c:v>
                </c:pt>
                <c:pt idx="119">
                  <c:v>-6.0891781962017222E-3</c:v>
                </c:pt>
                <c:pt idx="120">
                  <c:v>3.9391494512722178E-3</c:v>
                </c:pt>
                <c:pt idx="121">
                  <c:v>-1.3557076796576601E-2</c:v>
                </c:pt>
                <c:pt idx="122">
                  <c:v>-1.1097943445362317E-2</c:v>
                </c:pt>
                <c:pt idx="123">
                  <c:v>2.1279299191337064E-3</c:v>
                </c:pt>
                <c:pt idx="124">
                  <c:v>4.378125018780956E-3</c:v>
                </c:pt>
                <c:pt idx="125">
                  <c:v>1.8682669077068111E-2</c:v>
                </c:pt>
                <c:pt idx="126">
                  <c:v>1.2837292234713388E-2</c:v>
                </c:pt>
                <c:pt idx="127">
                  <c:v>3.126532319768646E-3</c:v>
                </c:pt>
                <c:pt idx="128">
                  <c:v>-9.7645364599086345E-3</c:v>
                </c:pt>
                <c:pt idx="129">
                  <c:v>-6.8587707362565624E-4</c:v>
                </c:pt>
                <c:pt idx="130">
                  <c:v>2.132479217905939E-3</c:v>
                </c:pt>
                <c:pt idx="131">
                  <c:v>-5.3375429839387092E-4</c:v>
                </c:pt>
                <c:pt idx="132">
                  <c:v>2.2625440005860908E-4</c:v>
                </c:pt>
                <c:pt idx="133">
                  <c:v>4.1107244750097187E-3</c:v>
                </c:pt>
                <c:pt idx="134">
                  <c:v>3.6255481528591235E-3</c:v>
                </c:pt>
                <c:pt idx="135">
                  <c:v>1.4203777083211855E-2</c:v>
                </c:pt>
                <c:pt idx="136">
                  <c:v>3.3067610224523664E-3</c:v>
                </c:pt>
                <c:pt idx="137">
                  <c:v>-1.0077389101130593E-2</c:v>
                </c:pt>
                <c:pt idx="138">
                  <c:v>1.8363132746865428E-2</c:v>
                </c:pt>
                <c:pt idx="139">
                  <c:v>1.7173408962026789E-2</c:v>
                </c:pt>
                <c:pt idx="140">
                  <c:v>1.4957791508925419E-2</c:v>
                </c:pt>
                <c:pt idx="141">
                  <c:v>-4.5034865506181822E-3</c:v>
                </c:pt>
                <c:pt idx="142">
                  <c:v>-6.782484775296178E-3</c:v>
                </c:pt>
                <c:pt idx="143">
                  <c:v>-4.0480829793277055E-3</c:v>
                </c:pt>
                <c:pt idx="144">
                  <c:v>-2.3050937235030429E-3</c:v>
                </c:pt>
                <c:pt idx="145">
                  <c:v>-6.9545655884670123E-3</c:v>
                </c:pt>
                <c:pt idx="146">
                  <c:v>1.3632369780505537E-2</c:v>
                </c:pt>
                <c:pt idx="147">
                  <c:v>-3.4926182382629236E-3</c:v>
                </c:pt>
                <c:pt idx="148">
                  <c:v>1.0550988229478194E-2</c:v>
                </c:pt>
                <c:pt idx="149">
                  <c:v>1.1021707067240769E-2</c:v>
                </c:pt>
                <c:pt idx="150">
                  <c:v>-9.0072075528874369E-3</c:v>
                </c:pt>
                <c:pt idx="151">
                  <c:v>6.6252384737001072E-3</c:v>
                </c:pt>
                <c:pt idx="152">
                  <c:v>-3.3574604417524172E-3</c:v>
                </c:pt>
                <c:pt idx="153">
                  <c:v>1.0709488140192348E-3</c:v>
                </c:pt>
                <c:pt idx="154">
                  <c:v>6.1041057971164339E-3</c:v>
                </c:pt>
                <c:pt idx="155">
                  <c:v>-8.6482533552351467E-3</c:v>
                </c:pt>
                <c:pt idx="156">
                  <c:v>-6.8212032215023734E-3</c:v>
                </c:pt>
                <c:pt idx="157">
                  <c:v>-7.870330690085232E-4</c:v>
                </c:pt>
                <c:pt idx="158">
                  <c:v>-8.4592775505558486E-3</c:v>
                </c:pt>
                <c:pt idx="159">
                  <c:v>-8.9624465737569766E-3</c:v>
                </c:pt>
                <c:pt idx="160">
                  <c:v>9.1086760272973914E-3</c:v>
                </c:pt>
                <c:pt idx="161">
                  <c:v>6.2274508643058654E-3</c:v>
                </c:pt>
                <c:pt idx="162">
                  <c:v>-6.9721287718650451E-3</c:v>
                </c:pt>
                <c:pt idx="163">
                  <c:v>1.6031539363294841E-4</c:v>
                </c:pt>
                <c:pt idx="164">
                  <c:v>-1.4169960383204284E-3</c:v>
                </c:pt>
                <c:pt idx="165">
                  <c:v>5.4529655044584357E-3</c:v>
                </c:pt>
                <c:pt idx="166">
                  <c:v>-3.1297467552150958E-3</c:v>
                </c:pt>
                <c:pt idx="167">
                  <c:v>-5.6242832891700411E-3</c:v>
                </c:pt>
                <c:pt idx="168">
                  <c:v>-3.6103199068268309E-3</c:v>
                </c:pt>
                <c:pt idx="169">
                  <c:v>1.5116706219457314E-2</c:v>
                </c:pt>
                <c:pt idx="170">
                  <c:v>-1.2375382620660813E-2</c:v>
                </c:pt>
                <c:pt idx="171">
                  <c:v>8.3646716258768752E-3</c:v>
                </c:pt>
                <c:pt idx="172">
                  <c:v>-9.2898698291425837E-3</c:v>
                </c:pt>
                <c:pt idx="173">
                  <c:v>-1.0652350050187095E-3</c:v>
                </c:pt>
                <c:pt idx="174">
                  <c:v>1.9575963346329359E-2</c:v>
                </c:pt>
                <c:pt idx="175">
                  <c:v>2.3524014359659937E-2</c:v>
                </c:pt>
                <c:pt idx="176">
                  <c:v>-2.4707496400804365E-3</c:v>
                </c:pt>
                <c:pt idx="177">
                  <c:v>-8.2492925326065284E-3</c:v>
                </c:pt>
                <c:pt idx="178">
                  <c:v>1.0467987481915306E-4</c:v>
                </c:pt>
                <c:pt idx="179">
                  <c:v>5.8215310769513806E-3</c:v>
                </c:pt>
                <c:pt idx="180">
                  <c:v>-7.1142775881866682E-3</c:v>
                </c:pt>
                <c:pt idx="181">
                  <c:v>-3.9133115562774211E-4</c:v>
                </c:pt>
                <c:pt idx="182">
                  <c:v>-2.0660309022712175E-4</c:v>
                </c:pt>
                <c:pt idx="183">
                  <c:v>6.5447818398145161E-4</c:v>
                </c:pt>
                <c:pt idx="184">
                  <c:v>2.4237079843300088E-3</c:v>
                </c:pt>
                <c:pt idx="185">
                  <c:v>4.3196742001685023E-3</c:v>
                </c:pt>
                <c:pt idx="186">
                  <c:v>-3.5406825388934154E-4</c:v>
                </c:pt>
                <c:pt idx="187">
                  <c:v>-4.4259513808794157E-3</c:v>
                </c:pt>
                <c:pt idx="188">
                  <c:v>-3.3737657477776583E-3</c:v>
                </c:pt>
                <c:pt idx="189">
                  <c:v>1.6210926434440777E-3</c:v>
                </c:pt>
                <c:pt idx="190">
                  <c:v>-4.2506481029539497E-4</c:v>
                </c:pt>
                <c:pt idx="191">
                  <c:v>-6.1023027102779497E-3</c:v>
                </c:pt>
                <c:pt idx="192">
                  <c:v>-1.8729453559454849E-3</c:v>
                </c:pt>
                <c:pt idx="193">
                  <c:v>-1.6377972852795824E-3</c:v>
                </c:pt>
                <c:pt idx="194">
                  <c:v>1.3182882076608843E-3</c:v>
                </c:pt>
                <c:pt idx="195">
                  <c:v>7.1297085457443362E-4</c:v>
                </c:pt>
                <c:pt idx="196">
                  <c:v>-9.3605263603883547E-4</c:v>
                </c:pt>
                <c:pt idx="197">
                  <c:v>-2.1797433334272949E-3</c:v>
                </c:pt>
                <c:pt idx="198">
                  <c:v>-1.8629869517064403E-3</c:v>
                </c:pt>
                <c:pt idx="199">
                  <c:v>-6.5937358191777481E-4</c:v>
                </c:pt>
                <c:pt idx="200">
                  <c:v>2.601846052842008E-4</c:v>
                </c:pt>
                <c:pt idx="201">
                  <c:v>-3.770144781777784E-3</c:v>
                </c:pt>
                <c:pt idx="202">
                  <c:v>4.8301022954397501E-3</c:v>
                </c:pt>
                <c:pt idx="203">
                  <c:v>-3.4117800242375405E-3</c:v>
                </c:pt>
                <c:pt idx="204">
                  <c:v>-5.4018862662590268E-3</c:v>
                </c:pt>
                <c:pt idx="205">
                  <c:v>5.8493914731728366E-3</c:v>
                </c:pt>
                <c:pt idx="206">
                  <c:v>6.3313469386213836E-3</c:v>
                </c:pt>
                <c:pt idx="207">
                  <c:v>1.8360862834530538E-3</c:v>
                </c:pt>
                <c:pt idx="208">
                  <c:v>-2.6643800047352114E-3</c:v>
                </c:pt>
                <c:pt idx="209">
                  <c:v>7.1672778155086256E-3</c:v>
                </c:pt>
                <c:pt idx="210">
                  <c:v>-1.2505755156431887E-2</c:v>
                </c:pt>
                <c:pt idx="211">
                  <c:v>-4.9741302622777709E-3</c:v>
                </c:pt>
                <c:pt idx="212">
                  <c:v>-5.7419658307915379E-3</c:v>
                </c:pt>
                <c:pt idx="213">
                  <c:v>1.1648887201329824E-2</c:v>
                </c:pt>
                <c:pt idx="214">
                  <c:v>1.0557430398754338E-2</c:v>
                </c:pt>
                <c:pt idx="215">
                  <c:v>5.5088903643404491E-3</c:v>
                </c:pt>
                <c:pt idx="216">
                  <c:v>-3.8516755855162689E-6</c:v>
                </c:pt>
                <c:pt idx="217">
                  <c:v>6.5853604443556514E-3</c:v>
                </c:pt>
                <c:pt idx="218">
                  <c:v>-2.1998327704398145E-3</c:v>
                </c:pt>
                <c:pt idx="219">
                  <c:v>2.8236370063531259E-3</c:v>
                </c:pt>
                <c:pt idx="220">
                  <c:v>4.1741657820824473E-4</c:v>
                </c:pt>
                <c:pt idx="221">
                  <c:v>1.1478973452473236E-2</c:v>
                </c:pt>
                <c:pt idx="222">
                  <c:v>-2.3539561099436275E-3</c:v>
                </c:pt>
                <c:pt idx="223">
                  <c:v>1.0444099778990227E-2</c:v>
                </c:pt>
                <c:pt idx="224">
                  <c:v>1.7592250916494322E-2</c:v>
                </c:pt>
                <c:pt idx="225">
                  <c:v>-1.6431693566693242E-2</c:v>
                </c:pt>
                <c:pt idx="226">
                  <c:v>6.2137285642108308E-3</c:v>
                </c:pt>
                <c:pt idx="227">
                  <c:v>-4.5829346334631607E-3</c:v>
                </c:pt>
                <c:pt idx="228">
                  <c:v>-1.0152116378873356E-2</c:v>
                </c:pt>
                <c:pt idx="229">
                  <c:v>-2.0115581481023326E-2</c:v>
                </c:pt>
                <c:pt idx="230">
                  <c:v>3.0573672138047457E-3</c:v>
                </c:pt>
                <c:pt idx="231">
                  <c:v>-2.0382255013273293E-3</c:v>
                </c:pt>
                <c:pt idx="232">
                  <c:v>-9.2114165346961728E-3</c:v>
                </c:pt>
                <c:pt idx="233">
                  <c:v>-6.3610962658606583E-3</c:v>
                </c:pt>
                <c:pt idx="234">
                  <c:v>-3.0437425188348435E-3</c:v>
                </c:pt>
                <c:pt idx="235">
                  <c:v>-1.8767611330804622E-3</c:v>
                </c:pt>
                <c:pt idx="236">
                  <c:v>2.2105743108589575E-2</c:v>
                </c:pt>
                <c:pt idx="237">
                  <c:v>-5.1203474442129693E-3</c:v>
                </c:pt>
                <c:pt idx="238">
                  <c:v>-2.1569620381571876E-3</c:v>
                </c:pt>
                <c:pt idx="239">
                  <c:v>2.510163328187159E-2</c:v>
                </c:pt>
                <c:pt idx="240">
                  <c:v>-1.0488530995840187E-3</c:v>
                </c:pt>
                <c:pt idx="241">
                  <c:v>5.2644228397110543E-5</c:v>
                </c:pt>
                <c:pt idx="242">
                  <c:v>4.3361366275042595E-3</c:v>
                </c:pt>
                <c:pt idx="243">
                  <c:v>-5.486526668297494E-3</c:v>
                </c:pt>
                <c:pt idx="244">
                  <c:v>6.1951526735535482E-4</c:v>
                </c:pt>
                <c:pt idx="245">
                  <c:v>1.8137758993261189E-2</c:v>
                </c:pt>
                <c:pt idx="246">
                  <c:v>-3.0011589458619231E-2</c:v>
                </c:pt>
                <c:pt idx="247">
                  <c:v>2.0517085300408411E-2</c:v>
                </c:pt>
                <c:pt idx="248">
                  <c:v>-1.1806506643677887E-2</c:v>
                </c:pt>
                <c:pt idx="249">
                  <c:v>1.6134115035074323E-2</c:v>
                </c:pt>
                <c:pt idx="250">
                  <c:v>4.1785638643986552E-2</c:v>
                </c:pt>
                <c:pt idx="251">
                  <c:v>2.6139088979625677E-2</c:v>
                </c:pt>
                <c:pt idx="252">
                  <c:v>-7.34787929803251E-3</c:v>
                </c:pt>
                <c:pt idx="253">
                  <c:v>2.1378229328831662E-2</c:v>
                </c:pt>
                <c:pt idx="254">
                  <c:v>-2.4366216566887169E-2</c:v>
                </c:pt>
                <c:pt idx="255">
                  <c:v>3.5145666515063199E-2</c:v>
                </c:pt>
                <c:pt idx="256">
                  <c:v>-3.619097840696095E-2</c:v>
                </c:pt>
                <c:pt idx="257">
                  <c:v>-1.2555232593742895E-2</c:v>
                </c:pt>
                <c:pt idx="258">
                  <c:v>-2.4871759685506954E-2</c:v>
                </c:pt>
                <c:pt idx="259">
                  <c:v>-5.2719181135394318E-2</c:v>
                </c:pt>
                <c:pt idx="260">
                  <c:v>1.3264859549498617E-2</c:v>
                </c:pt>
                <c:pt idx="261">
                  <c:v>2.7209894175445525E-2</c:v>
                </c:pt>
                <c:pt idx="262">
                  <c:v>1.4908577156218151E-2</c:v>
                </c:pt>
                <c:pt idx="263">
                  <c:v>-2.3642561839233002E-2</c:v>
                </c:pt>
                <c:pt idx="264">
                  <c:v>-1.5971423311642089E-2</c:v>
                </c:pt>
                <c:pt idx="265">
                  <c:v>2.3347902471218423E-3</c:v>
                </c:pt>
                <c:pt idx="266">
                  <c:v>-4.7030308478326743E-3</c:v>
                </c:pt>
                <c:pt idx="267">
                  <c:v>-2.2369491661280334E-3</c:v>
                </c:pt>
                <c:pt idx="268">
                  <c:v>-2.2073285355538392E-2</c:v>
                </c:pt>
                <c:pt idx="269">
                  <c:v>6.8636778835917175E-3</c:v>
                </c:pt>
                <c:pt idx="270">
                  <c:v>3.4832519486286883E-3</c:v>
                </c:pt>
                <c:pt idx="271">
                  <c:v>-2.0431277317728216E-2</c:v>
                </c:pt>
                <c:pt idx="272">
                  <c:v>-1.3331021469393509E-2</c:v>
                </c:pt>
                <c:pt idx="273">
                  <c:v>4.1238699243860213E-3</c:v>
                </c:pt>
                <c:pt idx="274">
                  <c:v>1.3825029677706206E-2</c:v>
                </c:pt>
                <c:pt idx="275">
                  <c:v>4.5889090596288613E-3</c:v>
                </c:pt>
                <c:pt idx="276">
                  <c:v>-1.6937210087146857E-2</c:v>
                </c:pt>
                <c:pt idx="277">
                  <c:v>6.3928469947273983E-3</c:v>
                </c:pt>
                <c:pt idx="278">
                  <c:v>-7.4969794296190599E-3</c:v>
                </c:pt>
                <c:pt idx="279">
                  <c:v>-3.1921129891871462E-3</c:v>
                </c:pt>
                <c:pt idx="280">
                  <c:v>-2.7762722648017935E-3</c:v>
                </c:pt>
                <c:pt idx="281">
                  <c:v>1.3907742134065461E-3</c:v>
                </c:pt>
                <c:pt idx="282">
                  <c:v>1.0879474905062771E-2</c:v>
                </c:pt>
                <c:pt idx="283">
                  <c:v>3.0688623996655011E-3</c:v>
                </c:pt>
                <c:pt idx="284">
                  <c:v>6.4869866566767999E-3</c:v>
                </c:pt>
                <c:pt idx="285">
                  <c:v>1.0532205343170499E-3</c:v>
                </c:pt>
                <c:pt idx="286">
                  <c:v>-2.0811860043112125E-3</c:v>
                </c:pt>
                <c:pt idx="287">
                  <c:v>6.7683604178288368E-3</c:v>
                </c:pt>
                <c:pt idx="288">
                  <c:v>8.844038628275144E-3</c:v>
                </c:pt>
                <c:pt idx="289">
                  <c:v>5.5889115353912229E-3</c:v>
                </c:pt>
                <c:pt idx="290">
                  <c:v>-1.0690680527686052E-2</c:v>
                </c:pt>
                <c:pt idx="291">
                  <c:v>5.2424804095334288E-4</c:v>
                </c:pt>
                <c:pt idx="292">
                  <c:v>7.1451126875591991E-3</c:v>
                </c:pt>
                <c:pt idx="293">
                  <c:v>3.7859829998528223E-3</c:v>
                </c:pt>
                <c:pt idx="294">
                  <c:v>-2.2120881052830801E-3</c:v>
                </c:pt>
                <c:pt idx="295">
                  <c:v>8.5540966913229743E-4</c:v>
                </c:pt>
                <c:pt idx="296">
                  <c:v>1.2663875792907949E-2</c:v>
                </c:pt>
                <c:pt idx="297">
                  <c:v>1.0632470989851957E-2</c:v>
                </c:pt>
                <c:pt idx="298">
                  <c:v>-1.0241043858410671E-3</c:v>
                </c:pt>
                <c:pt idx="299">
                  <c:v>-2.5843634771647076E-3</c:v>
                </c:pt>
                <c:pt idx="300">
                  <c:v>-1.7705462658044861E-4</c:v>
                </c:pt>
                <c:pt idx="301">
                  <c:v>6.6580016006659356E-3</c:v>
                </c:pt>
                <c:pt idx="302">
                  <c:v>-7.0302567426674348E-3</c:v>
                </c:pt>
                <c:pt idx="303">
                  <c:v>-5.3829348723287516E-4</c:v>
                </c:pt>
                <c:pt idx="304">
                  <c:v>-4.6212934565951613E-3</c:v>
                </c:pt>
                <c:pt idx="305">
                  <c:v>-7.5122644776482242E-3</c:v>
                </c:pt>
                <c:pt idx="306">
                  <c:v>4.5822066176352504E-3</c:v>
                </c:pt>
                <c:pt idx="307">
                  <c:v>-5.7689144596117931E-3</c:v>
                </c:pt>
                <c:pt idx="308">
                  <c:v>5.6912599415906238E-3</c:v>
                </c:pt>
                <c:pt idx="309">
                  <c:v>-1.893419306864924E-3</c:v>
                </c:pt>
                <c:pt idx="310">
                  <c:v>8.9249973273119124E-3</c:v>
                </c:pt>
                <c:pt idx="311">
                  <c:v>-7.1316145347944E-5</c:v>
                </c:pt>
                <c:pt idx="312">
                  <c:v>1.4830087893720369E-2</c:v>
                </c:pt>
                <c:pt idx="313">
                  <c:v>-2.2615210943308758E-2</c:v>
                </c:pt>
                <c:pt idx="314">
                  <c:v>8.0676255069359482E-4</c:v>
                </c:pt>
                <c:pt idx="315">
                  <c:v>1.6501415955326032E-2</c:v>
                </c:pt>
                <c:pt idx="316">
                  <c:v>-8.3725473340861764E-3</c:v>
                </c:pt>
                <c:pt idx="317">
                  <c:v>1.080805489243338E-2</c:v>
                </c:pt>
                <c:pt idx="318">
                  <c:v>-5.1030771268728709E-3</c:v>
                </c:pt>
                <c:pt idx="319">
                  <c:v>7.3386449274023581E-3</c:v>
                </c:pt>
                <c:pt idx="320">
                  <c:v>-2.420186492475818E-2</c:v>
                </c:pt>
                <c:pt idx="321">
                  <c:v>-2.0867001632343406E-2</c:v>
                </c:pt>
                <c:pt idx="322">
                  <c:v>-2.3261141205674269E-3</c:v>
                </c:pt>
                <c:pt idx="323">
                  <c:v>1.466342945838018E-2</c:v>
                </c:pt>
                <c:pt idx="324">
                  <c:v>7.7003650791030737E-3</c:v>
                </c:pt>
                <c:pt idx="325">
                  <c:v>4.9010816254729406E-3</c:v>
                </c:pt>
                <c:pt idx="326">
                  <c:v>-5.4696345002381089E-3</c:v>
                </c:pt>
                <c:pt idx="327">
                  <c:v>-6.4505648332168018E-3</c:v>
                </c:pt>
                <c:pt idx="328">
                  <c:v>-2.5951249078169582E-4</c:v>
                </c:pt>
                <c:pt idx="329">
                  <c:v>8.9104723359214764E-4</c:v>
                </c:pt>
                <c:pt idx="330">
                  <c:v>-1.0313512284048379E-2</c:v>
                </c:pt>
                <c:pt idx="331">
                  <c:v>-2.8018323665440921E-3</c:v>
                </c:pt>
                <c:pt idx="332">
                  <c:v>-1.1631217834024365E-3</c:v>
                </c:pt>
                <c:pt idx="333">
                  <c:v>7.8549304698062317E-3</c:v>
                </c:pt>
                <c:pt idx="334">
                  <c:v>-2.0626084539333123E-2</c:v>
                </c:pt>
                <c:pt idx="335">
                  <c:v>8.3637891915850705E-5</c:v>
                </c:pt>
                <c:pt idx="336">
                  <c:v>-1.8332625908098555E-3</c:v>
                </c:pt>
                <c:pt idx="337">
                  <c:v>1.4441024077968803E-3</c:v>
                </c:pt>
                <c:pt idx="338">
                  <c:v>1.2022776616614286E-3</c:v>
                </c:pt>
                <c:pt idx="339">
                  <c:v>1.9149712102633613E-3</c:v>
                </c:pt>
                <c:pt idx="340">
                  <c:v>-3.9589254682049074E-3</c:v>
                </c:pt>
                <c:pt idx="341">
                  <c:v>6.223410302547909E-3</c:v>
                </c:pt>
                <c:pt idx="342">
                  <c:v>1.256068385134752E-2</c:v>
                </c:pt>
                <c:pt idx="343">
                  <c:v>2.1783544823757552E-3</c:v>
                </c:pt>
                <c:pt idx="344">
                  <c:v>7.1631183495381914E-3</c:v>
                </c:pt>
                <c:pt idx="345">
                  <c:v>-4.1416095134195526E-3</c:v>
                </c:pt>
                <c:pt idx="346">
                  <c:v>-2.2613279411796978E-2</c:v>
                </c:pt>
                <c:pt idx="347">
                  <c:v>2.2349446388591019E-2</c:v>
                </c:pt>
                <c:pt idx="348">
                  <c:v>1.7556786585630733E-3</c:v>
                </c:pt>
                <c:pt idx="349">
                  <c:v>6.9945732926827691E-3</c:v>
                </c:pt>
                <c:pt idx="350">
                  <c:v>-1.2913736694466349E-2</c:v>
                </c:pt>
                <c:pt idx="351">
                  <c:v>-1.4219836343001312E-3</c:v>
                </c:pt>
                <c:pt idx="352">
                  <c:v>-3.6108848330196849E-3</c:v>
                </c:pt>
                <c:pt idx="353">
                  <c:v>6.0055392191311948E-3</c:v>
                </c:pt>
                <c:pt idx="354">
                  <c:v>1.3009403691894506E-2</c:v>
                </c:pt>
                <c:pt idx="355">
                  <c:v>1.5778584467834842E-2</c:v>
                </c:pt>
                <c:pt idx="356">
                  <c:v>3.2777312905986696E-3</c:v>
                </c:pt>
                <c:pt idx="357">
                  <c:v>4.5000889709133126E-3</c:v>
                </c:pt>
                <c:pt idx="358">
                  <c:v>-5.9561398347036665E-3</c:v>
                </c:pt>
                <c:pt idx="359">
                  <c:v>-1.5172762841277413E-2</c:v>
                </c:pt>
                <c:pt idx="360">
                  <c:v>-3.0087492276661609E-3</c:v>
                </c:pt>
                <c:pt idx="361">
                  <c:v>3.1086201209383712E-3</c:v>
                </c:pt>
                <c:pt idx="362">
                  <c:v>1.4407748960088689E-2</c:v>
                </c:pt>
                <c:pt idx="363">
                  <c:v>6.6167498563218709E-3</c:v>
                </c:pt>
                <c:pt idx="364">
                  <c:v>9.1532805214945539E-3</c:v>
                </c:pt>
                <c:pt idx="365">
                  <c:v>3.2262618388707309E-3</c:v>
                </c:pt>
                <c:pt idx="366">
                  <c:v>6.8452441145599465E-4</c:v>
                </c:pt>
                <c:pt idx="367">
                  <c:v>-3.5136614587592185E-3</c:v>
                </c:pt>
                <c:pt idx="368">
                  <c:v>8.1820637830714495E-3</c:v>
                </c:pt>
                <c:pt idx="369">
                  <c:v>-1.7745459714265327E-3</c:v>
                </c:pt>
                <c:pt idx="370">
                  <c:v>1.1999458147669163E-3</c:v>
                </c:pt>
                <c:pt idx="371">
                  <c:v>-2.7027134204629503E-3</c:v>
                </c:pt>
                <c:pt idx="372">
                  <c:v>-6.8263242336526128E-3</c:v>
                </c:pt>
                <c:pt idx="373">
                  <c:v>-6.8803317564336709E-3</c:v>
                </c:pt>
                <c:pt idx="374">
                  <c:v>-1.2514920662294613E-3</c:v>
                </c:pt>
                <c:pt idx="375">
                  <c:v>-3.995202757930038E-3</c:v>
                </c:pt>
                <c:pt idx="376">
                  <c:v>1.2383706274929476E-2</c:v>
                </c:pt>
                <c:pt idx="377">
                  <c:v>4.4184548025945694E-3</c:v>
                </c:pt>
                <c:pt idx="378">
                  <c:v>7.8412112231091118E-3</c:v>
                </c:pt>
                <c:pt idx="379">
                  <c:v>-3.3260013223313837E-3</c:v>
                </c:pt>
                <c:pt idx="380">
                  <c:v>-8.7670207325663239E-3</c:v>
                </c:pt>
                <c:pt idx="381">
                  <c:v>4.341683729470764E-3</c:v>
                </c:pt>
                <c:pt idx="382">
                  <c:v>3.6721168224574134E-3</c:v>
                </c:pt>
                <c:pt idx="383">
                  <c:v>2.2062686088204753E-3</c:v>
                </c:pt>
                <c:pt idx="384">
                  <c:v>7.3034220712130983E-3</c:v>
                </c:pt>
                <c:pt idx="385">
                  <c:v>-1.7180615413551072E-2</c:v>
                </c:pt>
                <c:pt idx="386">
                  <c:v>3.1058777624939885E-3</c:v>
                </c:pt>
                <c:pt idx="387">
                  <c:v>6.6453994616300447E-3</c:v>
                </c:pt>
                <c:pt idx="388">
                  <c:v>4.7609893696282518E-3</c:v>
                </c:pt>
                <c:pt idx="389">
                  <c:v>1.0398507712343097E-2</c:v>
                </c:pt>
                <c:pt idx="390">
                  <c:v>6.9723399663391399E-3</c:v>
                </c:pt>
                <c:pt idx="391">
                  <c:v>1.9836167143869061E-3</c:v>
                </c:pt>
                <c:pt idx="392">
                  <c:v>-6.2942561523270171E-3</c:v>
                </c:pt>
                <c:pt idx="393">
                  <c:v>9.0515231911660315E-3</c:v>
                </c:pt>
                <c:pt idx="394">
                  <c:v>-1.4875112025574601E-2</c:v>
                </c:pt>
                <c:pt idx="395">
                  <c:v>7.4593434055067274E-3</c:v>
                </c:pt>
                <c:pt idx="396">
                  <c:v>-5.468341703515062E-3</c:v>
                </c:pt>
                <c:pt idx="397">
                  <c:v>-3.3133505400971329E-3</c:v>
                </c:pt>
                <c:pt idx="398">
                  <c:v>8.8554448322861138E-3</c:v>
                </c:pt>
                <c:pt idx="399">
                  <c:v>7.0154864803510606E-3</c:v>
                </c:pt>
                <c:pt idx="400">
                  <c:v>-6.6066839601373138E-3</c:v>
                </c:pt>
                <c:pt idx="401">
                  <c:v>-9.8621271933021278E-3</c:v>
                </c:pt>
                <c:pt idx="402">
                  <c:v>8.9610326161184365E-3</c:v>
                </c:pt>
                <c:pt idx="403">
                  <c:v>3.3677515532974031E-3</c:v>
                </c:pt>
                <c:pt idx="404">
                  <c:v>3.8206793100544283E-3</c:v>
                </c:pt>
                <c:pt idx="405">
                  <c:v>7.8695687537619369E-3</c:v>
                </c:pt>
                <c:pt idx="406">
                  <c:v>1.1564673485714987E-2</c:v>
                </c:pt>
                <c:pt idx="407">
                  <c:v>-2.5111241464459118E-3</c:v>
                </c:pt>
                <c:pt idx="408">
                  <c:v>-3.4513385726854351E-3</c:v>
                </c:pt>
                <c:pt idx="409">
                  <c:v>3.0858834574092058E-3</c:v>
                </c:pt>
                <c:pt idx="410">
                  <c:v>2.4208376366742571E-3</c:v>
                </c:pt>
                <c:pt idx="411">
                  <c:v>-1.9519629706101966E-3</c:v>
                </c:pt>
                <c:pt idx="412">
                  <c:v>2.5437038938577097E-3</c:v>
                </c:pt>
                <c:pt idx="413">
                  <c:v>3.0761864266625029E-3</c:v>
                </c:pt>
                <c:pt idx="414">
                  <c:v>-9.5083279937342464E-4</c:v>
                </c:pt>
                <c:pt idx="415">
                  <c:v>-3.1620309025769404E-4</c:v>
                </c:pt>
                <c:pt idx="416">
                  <c:v>-3.4927262985653003E-3</c:v>
                </c:pt>
                <c:pt idx="417">
                  <c:v>-9.4618734645846546E-3</c:v>
                </c:pt>
                <c:pt idx="418">
                  <c:v>3.0824305155163112E-3</c:v>
                </c:pt>
                <c:pt idx="419">
                  <c:v>5.0945761531536893E-3</c:v>
                </c:pt>
                <c:pt idx="420">
                  <c:v>-2.7500666446611138E-3</c:v>
                </c:pt>
                <c:pt idx="421">
                  <c:v>-8.3853739072386312E-3</c:v>
                </c:pt>
                <c:pt idx="422">
                  <c:v>6.5334683391284325E-3</c:v>
                </c:pt>
                <c:pt idx="423">
                  <c:v>-1.9600096589493373E-3</c:v>
                </c:pt>
                <c:pt idx="424">
                  <c:v>-5.4225713683508404E-3</c:v>
                </c:pt>
                <c:pt idx="425">
                  <c:v>-1.0855440251869396E-2</c:v>
                </c:pt>
                <c:pt idx="426">
                  <c:v>3.3045884648210881E-3</c:v>
                </c:pt>
                <c:pt idx="427">
                  <c:v>1.030616005322685E-2</c:v>
                </c:pt>
                <c:pt idx="428">
                  <c:v>4.7867460109516351E-3</c:v>
                </c:pt>
                <c:pt idx="429">
                  <c:v>-6.377664521436557E-3</c:v>
                </c:pt>
                <c:pt idx="430">
                  <c:v>1.0846714536277849E-2</c:v>
                </c:pt>
                <c:pt idx="431">
                  <c:v>-4.0771717183773065E-3</c:v>
                </c:pt>
                <c:pt idx="432">
                  <c:v>7.800839184575855E-3</c:v>
                </c:pt>
                <c:pt idx="433">
                  <c:v>-1.3752217628426966E-2</c:v>
                </c:pt>
                <c:pt idx="434">
                  <c:v>-1.9705564127771862E-3</c:v>
                </c:pt>
                <c:pt idx="435">
                  <c:v>6.7020247165647407E-3</c:v>
                </c:pt>
                <c:pt idx="436">
                  <c:v>3.2251241352019809E-3</c:v>
                </c:pt>
                <c:pt idx="437">
                  <c:v>-5.2619576013192074E-3</c:v>
                </c:pt>
                <c:pt idx="438">
                  <c:v>1.4621523876406234E-3</c:v>
                </c:pt>
                <c:pt idx="439">
                  <c:v>1.5741953126191102E-2</c:v>
                </c:pt>
                <c:pt idx="440">
                  <c:v>-6.0813207147665752E-3</c:v>
                </c:pt>
                <c:pt idx="441">
                  <c:v>8.8993691982590089E-3</c:v>
                </c:pt>
                <c:pt idx="442">
                  <c:v>2.9482773287209892E-3</c:v>
                </c:pt>
                <c:pt idx="443">
                  <c:v>2.956913596674382E-3</c:v>
                </c:pt>
                <c:pt idx="444">
                  <c:v>1.5098093462166775E-2</c:v>
                </c:pt>
                <c:pt idx="445">
                  <c:v>-8.5785371319358344E-3</c:v>
                </c:pt>
                <c:pt idx="446">
                  <c:v>7.3182561411025207E-3</c:v>
                </c:pt>
                <c:pt idx="447">
                  <c:v>4.3220936408888081E-3</c:v>
                </c:pt>
                <c:pt idx="448">
                  <c:v>1.7022264925654659E-2</c:v>
                </c:pt>
                <c:pt idx="449">
                  <c:v>5.1851133708559795E-3</c:v>
                </c:pt>
                <c:pt idx="450">
                  <c:v>-1.0499274583467336E-2</c:v>
                </c:pt>
                <c:pt idx="451">
                  <c:v>2.5477874145588639E-3</c:v>
                </c:pt>
                <c:pt idx="452">
                  <c:v>-6.680663026485234E-3</c:v>
                </c:pt>
                <c:pt idx="453">
                  <c:v>1.3290926576839496E-2</c:v>
                </c:pt>
                <c:pt idx="454">
                  <c:v>-2.1832774457466148E-2</c:v>
                </c:pt>
                <c:pt idx="455">
                  <c:v>-7.8270412887178082E-3</c:v>
                </c:pt>
                <c:pt idx="456">
                  <c:v>-2.4887576946803778E-3</c:v>
                </c:pt>
                <c:pt idx="457">
                  <c:v>9.288590124369861E-3</c:v>
                </c:pt>
                <c:pt idx="458">
                  <c:v>-2.5955288490298765E-3</c:v>
                </c:pt>
                <c:pt idx="459">
                  <c:v>-1.0556277540893038E-2</c:v>
                </c:pt>
                <c:pt idx="460">
                  <c:v>-1.5203926237826629E-2</c:v>
                </c:pt>
                <c:pt idx="461">
                  <c:v>1.9882730690391658E-2</c:v>
                </c:pt>
                <c:pt idx="462">
                  <c:v>7.961857960168758E-3</c:v>
                </c:pt>
                <c:pt idx="463">
                  <c:v>2.4930455737791173E-2</c:v>
                </c:pt>
                <c:pt idx="464">
                  <c:v>-3.5124875446956E-2</c:v>
                </c:pt>
                <c:pt idx="465">
                  <c:v>6.6306391652486488E-3</c:v>
                </c:pt>
                <c:pt idx="466">
                  <c:v>1.3079611573634332E-2</c:v>
                </c:pt>
                <c:pt idx="467">
                  <c:v>-7.0383507229861732E-3</c:v>
                </c:pt>
                <c:pt idx="468">
                  <c:v>-9.2113255269143709E-3</c:v>
                </c:pt>
                <c:pt idx="469">
                  <c:v>-2.1347203485812285E-2</c:v>
                </c:pt>
                <c:pt idx="470">
                  <c:v>-7.5215446435154404E-3</c:v>
                </c:pt>
                <c:pt idx="471">
                  <c:v>-2.262823321632354E-2</c:v>
                </c:pt>
                <c:pt idx="472">
                  <c:v>-1.4472598138313496E-2</c:v>
                </c:pt>
                <c:pt idx="473">
                  <c:v>2.8597589327792456E-2</c:v>
                </c:pt>
                <c:pt idx="474">
                  <c:v>-1.3873965709938679E-2</c:v>
                </c:pt>
                <c:pt idx="475">
                  <c:v>-4.0469587830345571E-3</c:v>
                </c:pt>
                <c:pt idx="476">
                  <c:v>-3.8613510174361726E-3</c:v>
                </c:pt>
                <c:pt idx="477">
                  <c:v>-6.3405069549104763E-3</c:v>
                </c:pt>
                <c:pt idx="478">
                  <c:v>4.489157126648928E-3</c:v>
                </c:pt>
                <c:pt idx="479">
                  <c:v>-9.3734586592078353E-3</c:v>
                </c:pt>
                <c:pt idx="480">
                  <c:v>-2.7050458900889007E-3</c:v>
                </c:pt>
                <c:pt idx="481">
                  <c:v>-7.0946630313741474E-3</c:v>
                </c:pt>
                <c:pt idx="482">
                  <c:v>9.7943419513539434E-3</c:v>
                </c:pt>
                <c:pt idx="483">
                  <c:v>-1.3896545339881234E-2</c:v>
                </c:pt>
                <c:pt idx="484">
                  <c:v>8.7605610638680515E-3</c:v>
                </c:pt>
                <c:pt idx="485">
                  <c:v>-1.3662634589314772E-2</c:v>
                </c:pt>
                <c:pt idx="486">
                  <c:v>5.3095210154682389E-3</c:v>
                </c:pt>
                <c:pt idx="487">
                  <c:v>-2.1199073062038555E-3</c:v>
                </c:pt>
                <c:pt idx="488">
                  <c:v>-1.2480856994121182E-3</c:v>
                </c:pt>
                <c:pt idx="489">
                  <c:v>1.0162372630553829E-2</c:v>
                </c:pt>
                <c:pt idx="490">
                  <c:v>-2.0188503460765034E-3</c:v>
                </c:pt>
                <c:pt idx="491">
                  <c:v>7.1529744666210798E-3</c:v>
                </c:pt>
                <c:pt idx="492">
                  <c:v>2.413880688134465E-3</c:v>
                </c:pt>
                <c:pt idx="493">
                  <c:v>7.910660870465807E-3</c:v>
                </c:pt>
                <c:pt idx="494">
                  <c:v>-1.3293444608000343E-3</c:v>
                </c:pt>
                <c:pt idx="495">
                  <c:v>-8.8465574688378571E-3</c:v>
                </c:pt>
                <c:pt idx="496">
                  <c:v>2.8863938797098932E-3</c:v>
                </c:pt>
                <c:pt idx="497">
                  <c:v>-3.0429994186792664E-3</c:v>
                </c:pt>
                <c:pt idx="498">
                  <c:v>3.1741113455998292E-5</c:v>
                </c:pt>
                <c:pt idx="499">
                  <c:v>-1.1916890866208276E-2</c:v>
                </c:pt>
                <c:pt idx="500">
                  <c:v>5.9705104041626201E-3</c:v>
                </c:pt>
                <c:pt idx="501">
                  <c:v>-1.0675168098549725E-3</c:v>
                </c:pt>
                <c:pt idx="502">
                  <c:v>-2.6728432194557598E-3</c:v>
                </c:pt>
                <c:pt idx="503">
                  <c:v>-2.1259760569181459E-3</c:v>
                </c:pt>
                <c:pt idx="504">
                  <c:v>7.5928230632571515E-3</c:v>
                </c:pt>
                <c:pt idx="505">
                  <c:v>1.317084878698741E-3</c:v>
                </c:pt>
                <c:pt idx="506">
                  <c:v>8.9255462553840936E-3</c:v>
                </c:pt>
                <c:pt idx="507">
                  <c:v>-7.2870657961823914E-3</c:v>
                </c:pt>
                <c:pt idx="508">
                  <c:v>-5.6932993923318014E-3</c:v>
                </c:pt>
                <c:pt idx="509">
                  <c:v>-1.1317863686570643E-2</c:v>
                </c:pt>
                <c:pt idx="510">
                  <c:v>9.2860280971876052E-3</c:v>
                </c:pt>
                <c:pt idx="511">
                  <c:v>8.5372780051431972E-3</c:v>
                </c:pt>
                <c:pt idx="512">
                  <c:v>5.8397664776442641E-3</c:v>
                </c:pt>
                <c:pt idx="513">
                  <c:v>7.2971793051514206E-3</c:v>
                </c:pt>
                <c:pt idx="514">
                  <c:v>1.8554438313738229E-2</c:v>
                </c:pt>
                <c:pt idx="515">
                  <c:v>-1.0191164492229595E-2</c:v>
                </c:pt>
                <c:pt idx="516">
                  <c:v>7.0877591902049585E-3</c:v>
                </c:pt>
                <c:pt idx="517">
                  <c:v>-4.4320952988408241E-3</c:v>
                </c:pt>
                <c:pt idx="518">
                  <c:v>-5.3380125117326906E-3</c:v>
                </c:pt>
                <c:pt idx="519">
                  <c:v>-1.1323295610081241E-2</c:v>
                </c:pt>
                <c:pt idx="520">
                  <c:v>3.2942090460913818E-3</c:v>
                </c:pt>
                <c:pt idx="521">
                  <c:v>-8.940780416009422E-3</c:v>
                </c:pt>
                <c:pt idx="522">
                  <c:v>-7.4292932167422908E-3</c:v>
                </c:pt>
                <c:pt idx="523">
                  <c:v>1.7503455243268154E-3</c:v>
                </c:pt>
                <c:pt idx="524">
                  <c:v>5.990066253647848E-3</c:v>
                </c:pt>
                <c:pt idx="525">
                  <c:v>-7.7699376827884887E-4</c:v>
                </c:pt>
                <c:pt idx="526">
                  <c:v>-1.5974133464479331E-3</c:v>
                </c:pt>
                <c:pt idx="527">
                  <c:v>1.5341137567639771E-2</c:v>
                </c:pt>
                <c:pt idx="528">
                  <c:v>-6.0983769915656533E-3</c:v>
                </c:pt>
                <c:pt idx="529">
                  <c:v>-7.2441644195544684E-3</c:v>
                </c:pt>
                <c:pt idx="530">
                  <c:v>-1.5019182427690823E-2</c:v>
                </c:pt>
                <c:pt idx="531">
                  <c:v>5.0584739697908387E-3</c:v>
                </c:pt>
                <c:pt idx="532">
                  <c:v>-1.454144997288688E-2</c:v>
                </c:pt>
                <c:pt idx="533">
                  <c:v>-8.0463686980269782E-4</c:v>
                </c:pt>
                <c:pt idx="534">
                  <c:v>-6.842263880451711E-4</c:v>
                </c:pt>
                <c:pt idx="535">
                  <c:v>-7.8730258806541161E-4</c:v>
                </c:pt>
                <c:pt idx="536">
                  <c:v>2.1916462787072832E-3</c:v>
                </c:pt>
                <c:pt idx="537">
                  <c:v>-2.9084399013417552E-3</c:v>
                </c:pt>
                <c:pt idx="538">
                  <c:v>3.5249862327079427E-4</c:v>
                </c:pt>
                <c:pt idx="539">
                  <c:v>6.1491470103853597E-4</c:v>
                </c:pt>
                <c:pt idx="540">
                  <c:v>3.9927912389176763E-3</c:v>
                </c:pt>
                <c:pt idx="541">
                  <c:v>-4.1411050226515598E-4</c:v>
                </c:pt>
                <c:pt idx="542">
                  <c:v>-3.9934497971670785E-3</c:v>
                </c:pt>
                <c:pt idx="543">
                  <c:v>-1.7560350842871577E-4</c:v>
                </c:pt>
                <c:pt idx="544">
                  <c:v>5.4014691327599305E-3</c:v>
                </c:pt>
                <c:pt idx="545">
                  <c:v>-1.2315388556377314E-2</c:v>
                </c:pt>
                <c:pt idx="546">
                  <c:v>1.2601977290697399E-2</c:v>
                </c:pt>
                <c:pt idx="547">
                  <c:v>8.9464026239237313E-3</c:v>
                </c:pt>
                <c:pt idx="548">
                  <c:v>9.3899415094627469E-3</c:v>
                </c:pt>
                <c:pt idx="549">
                  <c:v>-1.9172275957329813E-3</c:v>
                </c:pt>
                <c:pt idx="550">
                  <c:v>-1.8358619182481132E-3</c:v>
                </c:pt>
                <c:pt idx="551">
                  <c:v>-1.7140726245408662E-3</c:v>
                </c:pt>
                <c:pt idx="552">
                  <c:v>-8.6813468116646551E-3</c:v>
                </c:pt>
                <c:pt idx="553">
                  <c:v>-1.7088283237812777E-3</c:v>
                </c:pt>
                <c:pt idx="554">
                  <c:v>-3.9366028023312023E-3</c:v>
                </c:pt>
                <c:pt idx="555">
                  <c:v>1.7458527207503873E-3</c:v>
                </c:pt>
                <c:pt idx="556">
                  <c:v>5.9716783638790356E-3</c:v>
                </c:pt>
                <c:pt idx="557">
                  <c:v>-1.4827717325029466E-2</c:v>
                </c:pt>
                <c:pt idx="558">
                  <c:v>1.883312556526906E-2</c:v>
                </c:pt>
                <c:pt idx="559">
                  <c:v>5.3476437520897958E-3</c:v>
                </c:pt>
                <c:pt idx="560">
                  <c:v>-5.4066236954094377E-3</c:v>
                </c:pt>
                <c:pt idx="561">
                  <c:v>-1.4526519588844725E-2</c:v>
                </c:pt>
                <c:pt idx="562">
                  <c:v>8.1644863192621413E-3</c:v>
                </c:pt>
                <c:pt idx="563">
                  <c:v>6.3869101030168546E-3</c:v>
                </c:pt>
                <c:pt idx="564">
                  <c:v>5.863595668629271E-3</c:v>
                </c:pt>
                <c:pt idx="565">
                  <c:v>3.9426904016467302E-3</c:v>
                </c:pt>
                <c:pt idx="566">
                  <c:v>-1.7071840457831743E-2</c:v>
                </c:pt>
                <c:pt idx="567">
                  <c:v>1.3685736987504806E-2</c:v>
                </c:pt>
                <c:pt idx="568">
                  <c:v>-1.1068257703375576E-4</c:v>
                </c:pt>
                <c:pt idx="569">
                  <c:v>2.2218059295434009E-3</c:v>
                </c:pt>
                <c:pt idx="570">
                  <c:v>-9.4596227235377237E-3</c:v>
                </c:pt>
                <c:pt idx="571">
                  <c:v>7.19457411349512E-3</c:v>
                </c:pt>
                <c:pt idx="572">
                  <c:v>-5.3912915198678687E-3</c:v>
                </c:pt>
                <c:pt idx="573">
                  <c:v>-6.3355566078348061E-4</c:v>
                </c:pt>
                <c:pt idx="574">
                  <c:v>-1.2736330191182992E-2</c:v>
                </c:pt>
                <c:pt idx="575">
                  <c:v>9.3993211312251943E-3</c:v>
                </c:pt>
                <c:pt idx="576">
                  <c:v>1.7858276512871678E-2</c:v>
                </c:pt>
                <c:pt idx="577">
                  <c:v>4.3521546105579761E-3</c:v>
                </c:pt>
                <c:pt idx="578">
                  <c:v>-1.6126896944469497E-2</c:v>
                </c:pt>
                <c:pt idx="579">
                  <c:v>1.8177859090504934E-2</c:v>
                </c:pt>
                <c:pt idx="580">
                  <c:v>-2.0326270245901025E-3</c:v>
                </c:pt>
                <c:pt idx="581">
                  <c:v>7.3956051298865819E-3</c:v>
                </c:pt>
                <c:pt idx="582">
                  <c:v>2.0748214062869121E-2</c:v>
                </c:pt>
                <c:pt idx="583">
                  <c:v>-9.773472812688748E-3</c:v>
                </c:pt>
                <c:pt idx="584">
                  <c:v>-7.3303591179173511E-3</c:v>
                </c:pt>
                <c:pt idx="585">
                  <c:v>3.3857366985900507E-3</c:v>
                </c:pt>
                <c:pt idx="586">
                  <c:v>-6.3493569835002782E-3</c:v>
                </c:pt>
                <c:pt idx="587">
                  <c:v>3.4735707354344424E-4</c:v>
                </c:pt>
                <c:pt idx="588">
                  <c:v>-5.2412228196123606E-4</c:v>
                </c:pt>
                <c:pt idx="589">
                  <c:v>1.8064845263508045E-4</c:v>
                </c:pt>
                <c:pt idx="590">
                  <c:v>-3.8586109155286526E-3</c:v>
                </c:pt>
                <c:pt idx="591">
                  <c:v>8.279472421235775E-3</c:v>
                </c:pt>
                <c:pt idx="592">
                  <c:v>1.5613454009430585E-2</c:v>
                </c:pt>
                <c:pt idx="593">
                  <c:v>1.4719273606588895E-2</c:v>
                </c:pt>
                <c:pt idx="594">
                  <c:v>1.5024243721098307E-2</c:v>
                </c:pt>
                <c:pt idx="595">
                  <c:v>-9.6896089819226358E-3</c:v>
                </c:pt>
                <c:pt idx="596">
                  <c:v>-1.7559815572436559E-2</c:v>
                </c:pt>
                <c:pt idx="597">
                  <c:v>-1.6605527763564561E-2</c:v>
                </c:pt>
                <c:pt idx="598">
                  <c:v>3.9069820763787105E-3</c:v>
                </c:pt>
                <c:pt idx="599">
                  <c:v>-2.5950852634862534E-2</c:v>
                </c:pt>
                <c:pt idx="600">
                  <c:v>-2.3482055050578661E-2</c:v>
                </c:pt>
                <c:pt idx="601">
                  <c:v>1.5332018031422073E-2</c:v>
                </c:pt>
                <c:pt idx="602">
                  <c:v>2.1740017101886912E-2</c:v>
                </c:pt>
                <c:pt idx="603">
                  <c:v>2.3045398724074739E-2</c:v>
                </c:pt>
                <c:pt idx="604">
                  <c:v>-7.3220556712049623E-3</c:v>
                </c:pt>
                <c:pt idx="605">
                  <c:v>1.5989567750689077E-2</c:v>
                </c:pt>
                <c:pt idx="606">
                  <c:v>-1.6304114628936148E-2</c:v>
                </c:pt>
                <c:pt idx="607">
                  <c:v>-1.4860291371943227E-2</c:v>
                </c:pt>
                <c:pt idx="608">
                  <c:v>8.9758795723422465E-4</c:v>
                </c:pt>
                <c:pt idx="609">
                  <c:v>-7.960442890440286E-4</c:v>
                </c:pt>
                <c:pt idx="610">
                  <c:v>-2.1604499660824745E-3</c:v>
                </c:pt>
                <c:pt idx="611">
                  <c:v>5.9249102720054046E-3</c:v>
                </c:pt>
                <c:pt idx="612">
                  <c:v>-1.2775153756294376E-3</c:v>
                </c:pt>
                <c:pt idx="613">
                  <c:v>-1.1332074556312346E-2</c:v>
                </c:pt>
                <c:pt idx="614">
                  <c:v>1.1623051936635693E-2</c:v>
                </c:pt>
                <c:pt idx="615">
                  <c:v>1.6817927417865574E-3</c:v>
                </c:pt>
                <c:pt idx="616">
                  <c:v>-8.1671275876839065E-3</c:v>
                </c:pt>
                <c:pt idx="617">
                  <c:v>5.6272935144022034E-3</c:v>
                </c:pt>
                <c:pt idx="618">
                  <c:v>6.3455556659763601E-3</c:v>
                </c:pt>
                <c:pt idx="619">
                  <c:v>3.7256663165242524E-3</c:v>
                </c:pt>
                <c:pt idx="620">
                  <c:v>-6.9058149146192724E-3</c:v>
                </c:pt>
                <c:pt idx="621">
                  <c:v>-2.5069590447578598E-3</c:v>
                </c:pt>
                <c:pt idx="622">
                  <c:v>-4.6082183018630631E-3</c:v>
                </c:pt>
                <c:pt idx="623">
                  <c:v>-7.0958029939594078E-3</c:v>
                </c:pt>
                <c:pt idx="624">
                  <c:v>4.816495516533504E-3</c:v>
                </c:pt>
                <c:pt idx="625">
                  <c:v>1.0014693695127961E-3</c:v>
                </c:pt>
                <c:pt idx="626">
                  <c:v>-1.1203066251508988E-2</c:v>
                </c:pt>
                <c:pt idx="627">
                  <c:v>-6.1893227708372303E-4</c:v>
                </c:pt>
                <c:pt idx="628">
                  <c:v>4.4960630862186258E-3</c:v>
                </c:pt>
                <c:pt idx="629">
                  <c:v>1.7397426415294882E-2</c:v>
                </c:pt>
                <c:pt idx="630">
                  <c:v>1.1454268674012603E-2</c:v>
                </c:pt>
                <c:pt idx="631">
                  <c:v>4.3934762771378373E-3</c:v>
                </c:pt>
                <c:pt idx="632">
                  <c:v>-6.3989316984662294E-3</c:v>
                </c:pt>
                <c:pt idx="633">
                  <c:v>9.7546369595975704E-3</c:v>
                </c:pt>
                <c:pt idx="634">
                  <c:v>-5.5812220959412032E-3</c:v>
                </c:pt>
                <c:pt idx="635">
                  <c:v>1.5464161508215696E-2</c:v>
                </c:pt>
                <c:pt idx="636">
                  <c:v>1.1618677083595871E-2</c:v>
                </c:pt>
                <c:pt idx="637">
                  <c:v>3.9364029571986835E-3</c:v>
                </c:pt>
                <c:pt idx="638">
                  <c:v>1.4429445418371678E-2</c:v>
                </c:pt>
                <c:pt idx="639">
                  <c:v>1.2391182869200715E-3</c:v>
                </c:pt>
                <c:pt idx="640">
                  <c:v>1.5784191486108677E-2</c:v>
                </c:pt>
                <c:pt idx="641">
                  <c:v>1.7275355089499973E-2</c:v>
                </c:pt>
                <c:pt idx="642">
                  <c:v>-4.6296676383168062E-3</c:v>
                </c:pt>
                <c:pt idx="643">
                  <c:v>7.7007122287155814E-3</c:v>
                </c:pt>
                <c:pt idx="644">
                  <c:v>-3.1545885089431336E-4</c:v>
                </c:pt>
                <c:pt idx="645">
                  <c:v>6.5009372969850147E-3</c:v>
                </c:pt>
                <c:pt idx="646">
                  <c:v>1.6497350383395839E-3</c:v>
                </c:pt>
                <c:pt idx="647">
                  <c:v>5.0203046726380925E-3</c:v>
                </c:pt>
                <c:pt idx="648">
                  <c:v>4.5052561333452836E-3</c:v>
                </c:pt>
                <c:pt idx="649">
                  <c:v>-1.1039465601481876E-2</c:v>
                </c:pt>
                <c:pt idx="650">
                  <c:v>6.7727193244795805E-4</c:v>
                </c:pt>
                <c:pt idx="651">
                  <c:v>2.7051521361932773E-3</c:v>
                </c:pt>
                <c:pt idx="652">
                  <c:v>4.8161262442252044E-4</c:v>
                </c:pt>
                <c:pt idx="653">
                  <c:v>-6.7010527976607386E-3</c:v>
                </c:pt>
                <c:pt idx="654">
                  <c:v>1.4020657747383931E-2</c:v>
                </c:pt>
                <c:pt idx="655">
                  <c:v>1.4053099986046947E-2</c:v>
                </c:pt>
                <c:pt idx="656">
                  <c:v>-1.0243800776988367E-2</c:v>
                </c:pt>
                <c:pt idx="657">
                  <c:v>4.401773754867876E-3</c:v>
                </c:pt>
                <c:pt idx="658">
                  <c:v>-6.5991809736445466E-3</c:v>
                </c:pt>
                <c:pt idx="659">
                  <c:v>-6.6488052133466917E-3</c:v>
                </c:pt>
                <c:pt idx="660">
                  <c:v>-3.3571453930654805E-3</c:v>
                </c:pt>
                <c:pt idx="661">
                  <c:v>-2.5586338344878051E-3</c:v>
                </c:pt>
                <c:pt idx="662">
                  <c:v>-1.219872674267505E-3</c:v>
                </c:pt>
                <c:pt idx="663">
                  <c:v>8.1599981416919914E-3</c:v>
                </c:pt>
                <c:pt idx="664">
                  <c:v>7.1720872405718582E-3</c:v>
                </c:pt>
                <c:pt idx="665">
                  <c:v>9.5658083657696596E-3</c:v>
                </c:pt>
                <c:pt idx="666">
                  <c:v>7.6202698661818175E-4</c:v>
                </c:pt>
                <c:pt idx="667">
                  <c:v>-6.9528558428812743E-3</c:v>
                </c:pt>
                <c:pt idx="668">
                  <c:v>-1.0405002583405349E-3</c:v>
                </c:pt>
                <c:pt idx="669">
                  <c:v>4.0097696635404047E-3</c:v>
                </c:pt>
                <c:pt idx="670">
                  <c:v>1.0400962013011337E-3</c:v>
                </c:pt>
                <c:pt idx="671">
                  <c:v>7.5125108328311357E-3</c:v>
                </c:pt>
                <c:pt idx="672">
                  <c:v>6.9866340776349491E-3</c:v>
                </c:pt>
                <c:pt idx="673">
                  <c:v>-2.6967156290894014E-4</c:v>
                </c:pt>
                <c:pt idx="674">
                  <c:v>-1.8794469650605986E-3</c:v>
                </c:pt>
                <c:pt idx="675">
                  <c:v>-4.2596774722710763E-3</c:v>
                </c:pt>
                <c:pt idx="676">
                  <c:v>-5.0393646062312034E-3</c:v>
                </c:pt>
                <c:pt idx="677">
                  <c:v>2.3472149933088411E-4</c:v>
                </c:pt>
                <c:pt idx="678">
                  <c:v>-1.7053953926158614E-3</c:v>
                </c:pt>
                <c:pt idx="679">
                  <c:v>1.069734582327068E-2</c:v>
                </c:pt>
                <c:pt idx="680">
                  <c:v>8.4759603945982701E-3</c:v>
                </c:pt>
                <c:pt idx="681">
                  <c:v>-1.3077414607936032E-3</c:v>
                </c:pt>
                <c:pt idx="682">
                  <c:v>-9.3481919537927987E-3</c:v>
                </c:pt>
                <c:pt idx="683">
                  <c:v>-3.0844264894186245E-3</c:v>
                </c:pt>
                <c:pt idx="684">
                  <c:v>-4.753290999092729E-3</c:v>
                </c:pt>
                <c:pt idx="685">
                  <c:v>3.0336193778793016E-3</c:v>
                </c:pt>
                <c:pt idx="686">
                  <c:v>-5.9201644321274453E-3</c:v>
                </c:pt>
                <c:pt idx="687">
                  <c:v>-8.7916172590060456E-3</c:v>
                </c:pt>
                <c:pt idx="688">
                  <c:v>-1.6274602073547622E-2</c:v>
                </c:pt>
                <c:pt idx="689">
                  <c:v>1.3418897640792391E-3</c:v>
                </c:pt>
                <c:pt idx="690">
                  <c:v>1.0505792028859229E-2</c:v>
                </c:pt>
                <c:pt idx="691">
                  <c:v>2.7532580979330711E-3</c:v>
                </c:pt>
                <c:pt idx="692">
                  <c:v>1.1756659127172588E-3</c:v>
                </c:pt>
                <c:pt idx="693">
                  <c:v>4.3431910090158572E-3</c:v>
                </c:pt>
                <c:pt idx="694">
                  <c:v>-2.0706018358453327E-3</c:v>
                </c:pt>
                <c:pt idx="695">
                  <c:v>9.0853107773764472E-3</c:v>
                </c:pt>
                <c:pt idx="696">
                  <c:v>1.4030375042601852E-2</c:v>
                </c:pt>
                <c:pt idx="697">
                  <c:v>6.1439893995975034E-3</c:v>
                </c:pt>
                <c:pt idx="698">
                  <c:v>6.8066177139280998E-3</c:v>
                </c:pt>
                <c:pt idx="699">
                  <c:v>1.8152854953316751E-2</c:v>
                </c:pt>
                <c:pt idx="700">
                  <c:v>5.3753515907278004E-3</c:v>
                </c:pt>
                <c:pt idx="701">
                  <c:v>5.9187223147298546E-3</c:v>
                </c:pt>
                <c:pt idx="702">
                  <c:v>-8.3296792095819312E-3</c:v>
                </c:pt>
                <c:pt idx="703">
                  <c:v>2.1335831665147409E-3</c:v>
                </c:pt>
                <c:pt idx="704">
                  <c:v>-4.3496557445616355E-3</c:v>
                </c:pt>
                <c:pt idx="705">
                  <c:v>-8.6052659114698084E-3</c:v>
                </c:pt>
                <c:pt idx="706">
                  <c:v>5.9976444588789139E-3</c:v>
                </c:pt>
                <c:pt idx="707">
                  <c:v>-3.4369463983729047E-3</c:v>
                </c:pt>
                <c:pt idx="708">
                  <c:v>4.9501531414126686E-3</c:v>
                </c:pt>
                <c:pt idx="709">
                  <c:v>-8.2233787360254714E-3</c:v>
                </c:pt>
                <c:pt idx="710">
                  <c:v>3.3271592459639229E-3</c:v>
                </c:pt>
                <c:pt idx="711">
                  <c:v>-1.3236405983049112E-2</c:v>
                </c:pt>
                <c:pt idx="712">
                  <c:v>1.1293467202368672E-2</c:v>
                </c:pt>
                <c:pt idx="713">
                  <c:v>4.1928594871732481E-3</c:v>
                </c:pt>
                <c:pt idx="714">
                  <c:v>-8.4050445105605057E-3</c:v>
                </c:pt>
                <c:pt idx="715">
                  <c:v>-1.8584171599783275E-2</c:v>
                </c:pt>
                <c:pt idx="716">
                  <c:v>-9.9562379179750742E-3</c:v>
                </c:pt>
                <c:pt idx="717">
                  <c:v>-1.0002735228884563E-2</c:v>
                </c:pt>
                <c:pt idx="718">
                  <c:v>1.918825054944371E-2</c:v>
                </c:pt>
                <c:pt idx="719">
                  <c:v>-3.3035055038422904E-3</c:v>
                </c:pt>
                <c:pt idx="720">
                  <c:v>3.0951765858445051E-3</c:v>
                </c:pt>
                <c:pt idx="721">
                  <c:v>-1.072942808417463E-2</c:v>
                </c:pt>
                <c:pt idx="722">
                  <c:v>6.7257487811177245E-3</c:v>
                </c:pt>
                <c:pt idx="723">
                  <c:v>1.4890135721364675E-2</c:v>
                </c:pt>
                <c:pt idx="724">
                  <c:v>-2.1662838710774821E-2</c:v>
                </c:pt>
                <c:pt idx="725">
                  <c:v>-7.0056951484639123E-3</c:v>
                </c:pt>
                <c:pt idx="726">
                  <c:v>-1.1110059907119036E-2</c:v>
                </c:pt>
                <c:pt idx="727">
                  <c:v>-1.2703543031102828E-2</c:v>
                </c:pt>
                <c:pt idx="728">
                  <c:v>-1.1216041844828325E-2</c:v>
                </c:pt>
                <c:pt idx="729">
                  <c:v>-1.7492995972131383E-2</c:v>
                </c:pt>
                <c:pt idx="730">
                  <c:v>1.6701119310160738E-2</c:v>
                </c:pt>
                <c:pt idx="731">
                  <c:v>9.2992735928940275E-3</c:v>
                </c:pt>
                <c:pt idx="732">
                  <c:v>-1.1726485264195064E-3</c:v>
                </c:pt>
                <c:pt idx="733">
                  <c:v>9.0905898389748909E-3</c:v>
                </c:pt>
                <c:pt idx="734">
                  <c:v>-8.5971064040481771E-3</c:v>
                </c:pt>
                <c:pt idx="735">
                  <c:v>-7.7202928723748912E-3</c:v>
                </c:pt>
                <c:pt idx="736">
                  <c:v>9.2744320370964015E-3</c:v>
                </c:pt>
                <c:pt idx="737">
                  <c:v>-1.3818125137526007E-2</c:v>
                </c:pt>
                <c:pt idx="738">
                  <c:v>-3.3127330933102241E-3</c:v>
                </c:pt>
                <c:pt idx="739">
                  <c:v>6.4738882338074011E-3</c:v>
                </c:pt>
                <c:pt idx="740">
                  <c:v>1.2377335568542179E-3</c:v>
                </c:pt>
                <c:pt idx="741">
                  <c:v>1.9256956229532203E-3</c:v>
                </c:pt>
                <c:pt idx="742">
                  <c:v>-1.2418198909992734E-2</c:v>
                </c:pt>
                <c:pt idx="743">
                  <c:v>-7.0310382219449363E-3</c:v>
                </c:pt>
                <c:pt idx="744">
                  <c:v>1.5714286171025708E-3</c:v>
                </c:pt>
                <c:pt idx="745">
                  <c:v>-3.5358781430860479E-3</c:v>
                </c:pt>
                <c:pt idx="746">
                  <c:v>1.2479999725798789E-2</c:v>
                </c:pt>
                <c:pt idx="747">
                  <c:v>-1.1293539639598423E-2</c:v>
                </c:pt>
                <c:pt idx="748">
                  <c:v>-4.9873299735169272E-3</c:v>
                </c:pt>
                <c:pt idx="749">
                  <c:v>9.8858665534188248E-3</c:v>
                </c:pt>
                <c:pt idx="750">
                  <c:v>-7.6675162690473218E-3</c:v>
                </c:pt>
                <c:pt idx="751">
                  <c:v>-5.04275221883798E-3</c:v>
                </c:pt>
                <c:pt idx="752">
                  <c:v>1.3602221173634946E-2</c:v>
                </c:pt>
                <c:pt idx="753">
                  <c:v>-1.1997158899257707E-2</c:v>
                </c:pt>
                <c:pt idx="754">
                  <c:v>-1.4769192569011433E-3</c:v>
                </c:pt>
                <c:pt idx="755">
                  <c:v>-2.147424917731222E-3</c:v>
                </c:pt>
                <c:pt idx="756">
                  <c:v>-6.560082301374625E-3</c:v>
                </c:pt>
                <c:pt idx="757">
                  <c:v>-5.5127675372289488E-3</c:v>
                </c:pt>
                <c:pt idx="758">
                  <c:v>9.0249848960603455E-3</c:v>
                </c:pt>
                <c:pt idx="759">
                  <c:v>-4.2914218746797547E-4</c:v>
                </c:pt>
                <c:pt idx="760">
                  <c:v>-7.1375894812703809E-3</c:v>
                </c:pt>
                <c:pt idx="761">
                  <c:v>-3.8457197173759447E-3</c:v>
                </c:pt>
                <c:pt idx="762">
                  <c:v>-1.0525078483746767E-2</c:v>
                </c:pt>
                <c:pt idx="763">
                  <c:v>-3.1279583199594527E-3</c:v>
                </c:pt>
                <c:pt idx="764">
                  <c:v>-9.26037506188369E-4</c:v>
                </c:pt>
                <c:pt idx="765">
                  <c:v>4.8290794503628553E-4</c:v>
                </c:pt>
                <c:pt idx="766">
                  <c:v>-3.1382799678240903E-4</c:v>
                </c:pt>
                <c:pt idx="767">
                  <c:v>5.8880030108554287E-3</c:v>
                </c:pt>
                <c:pt idx="768">
                  <c:v>6.2611159827480455E-3</c:v>
                </c:pt>
                <c:pt idx="769">
                  <c:v>-1.4048041616962631E-2</c:v>
                </c:pt>
                <c:pt idx="770">
                  <c:v>1.0621526408950033E-2</c:v>
                </c:pt>
                <c:pt idx="771">
                  <c:v>4.8299098370567558E-3</c:v>
                </c:pt>
                <c:pt idx="772">
                  <c:v>5.1630905530634669E-3</c:v>
                </c:pt>
                <c:pt idx="773">
                  <c:v>1.463788730182973E-2</c:v>
                </c:pt>
                <c:pt idx="774">
                  <c:v>1.4881301611730766E-2</c:v>
                </c:pt>
                <c:pt idx="775">
                  <c:v>-4.9360729344343976E-3</c:v>
                </c:pt>
                <c:pt idx="776">
                  <c:v>-7.7090501674085179E-3</c:v>
                </c:pt>
                <c:pt idx="777">
                  <c:v>-4.2923041838683913E-3</c:v>
                </c:pt>
                <c:pt idx="778">
                  <c:v>9.9128721179166917E-3</c:v>
                </c:pt>
                <c:pt idx="779">
                  <c:v>-6.9274997315050321E-4</c:v>
                </c:pt>
                <c:pt idx="780">
                  <c:v>-1.2812874093080075E-2</c:v>
                </c:pt>
                <c:pt idx="781">
                  <c:v>7.0324004887598098E-3</c:v>
                </c:pt>
                <c:pt idx="782">
                  <c:v>1.4393528741347261E-2</c:v>
                </c:pt>
                <c:pt idx="783">
                  <c:v>3.1322516880554656E-4</c:v>
                </c:pt>
                <c:pt idx="784">
                  <c:v>-2.7575965336698236E-4</c:v>
                </c:pt>
                <c:pt idx="785">
                  <c:v>4.2117940689682934E-3</c:v>
                </c:pt>
                <c:pt idx="786">
                  <c:v>7.1330236270176657E-3</c:v>
                </c:pt>
                <c:pt idx="787">
                  <c:v>-8.958721763691654E-4</c:v>
                </c:pt>
                <c:pt idx="788">
                  <c:v>-3.9944533372268474E-3</c:v>
                </c:pt>
                <c:pt idx="789">
                  <c:v>-7.9836874625365088E-3</c:v>
                </c:pt>
                <c:pt idx="790">
                  <c:v>8.5539703447265365E-3</c:v>
                </c:pt>
                <c:pt idx="791">
                  <c:v>-3.7190654083760406E-3</c:v>
                </c:pt>
                <c:pt idx="792">
                  <c:v>3.8232005178033645E-3</c:v>
                </c:pt>
                <c:pt idx="793">
                  <c:v>1.9017319240685549E-2</c:v>
                </c:pt>
                <c:pt idx="794">
                  <c:v>4.3746206372660614E-4</c:v>
                </c:pt>
                <c:pt idx="795">
                  <c:v>-4.7567328310019717E-3</c:v>
                </c:pt>
                <c:pt idx="796">
                  <c:v>-1.7194695448884783E-2</c:v>
                </c:pt>
                <c:pt idx="797">
                  <c:v>-1.5647984932322171E-2</c:v>
                </c:pt>
                <c:pt idx="798">
                  <c:v>-3.0355375004006202E-2</c:v>
                </c:pt>
                <c:pt idx="799">
                  <c:v>-4.2228713003911872E-3</c:v>
                </c:pt>
                <c:pt idx="800">
                  <c:v>-5.72267859293475E-3</c:v>
                </c:pt>
                <c:pt idx="801">
                  <c:v>5.5893691959191492E-3</c:v>
                </c:pt>
                <c:pt idx="802">
                  <c:v>2.4669312683257064E-2</c:v>
                </c:pt>
                <c:pt idx="803">
                  <c:v>2.4623414557759474E-2</c:v>
                </c:pt>
                <c:pt idx="804">
                  <c:v>2.8809017688906664E-3</c:v>
                </c:pt>
                <c:pt idx="805">
                  <c:v>-1.2009682376504361E-2</c:v>
                </c:pt>
                <c:pt idx="806">
                  <c:v>-7.2710147980993697E-4</c:v>
                </c:pt>
                <c:pt idx="807">
                  <c:v>-1.0615058248250585E-2</c:v>
                </c:pt>
                <c:pt idx="808">
                  <c:v>-6.3706608813935122E-3</c:v>
                </c:pt>
                <c:pt idx="809">
                  <c:v>-4.2485478590650761E-3</c:v>
                </c:pt>
                <c:pt idx="810">
                  <c:v>-5.0223953871833798E-3</c:v>
                </c:pt>
                <c:pt idx="811">
                  <c:v>1.0973640462155022E-2</c:v>
                </c:pt>
                <c:pt idx="812">
                  <c:v>-2.6394862289050025E-3</c:v>
                </c:pt>
                <c:pt idx="813">
                  <c:v>-9.4130772135178724E-3</c:v>
                </c:pt>
                <c:pt idx="814">
                  <c:v>7.6481041692897881E-3</c:v>
                </c:pt>
                <c:pt idx="815">
                  <c:v>3.9421605654952861E-3</c:v>
                </c:pt>
                <c:pt idx="816">
                  <c:v>1.2011183565848141E-3</c:v>
                </c:pt>
                <c:pt idx="817">
                  <c:v>5.8905008477281549E-3</c:v>
                </c:pt>
                <c:pt idx="818">
                  <c:v>-6.4993441907617057E-3</c:v>
                </c:pt>
                <c:pt idx="819">
                  <c:v>-1.8315740978585196E-2</c:v>
                </c:pt>
                <c:pt idx="820">
                  <c:v>-5.6627636261625727E-3</c:v>
                </c:pt>
                <c:pt idx="821">
                  <c:v>-2.5642815207625844E-3</c:v>
                </c:pt>
                <c:pt idx="822">
                  <c:v>-1.1705149715488829E-3</c:v>
                </c:pt>
                <c:pt idx="823">
                  <c:v>1.3986274257810577E-2</c:v>
                </c:pt>
                <c:pt idx="824">
                  <c:v>-6.8177979821713625E-4</c:v>
                </c:pt>
                <c:pt idx="825">
                  <c:v>-8.858352379790612E-3</c:v>
                </c:pt>
                <c:pt idx="826">
                  <c:v>-1.1466930673990867E-2</c:v>
                </c:pt>
                <c:pt idx="827">
                  <c:v>2.196745926891119E-2</c:v>
                </c:pt>
                <c:pt idx="828">
                  <c:v>3.9694749669150035E-2</c:v>
                </c:pt>
                <c:pt idx="829">
                  <c:v>-3.7990754687643014E-2</c:v>
                </c:pt>
                <c:pt idx="830">
                  <c:v>-1.6770505956776503E-2</c:v>
                </c:pt>
                <c:pt idx="831">
                  <c:v>1.5222452802899893E-2</c:v>
                </c:pt>
                <c:pt idx="832">
                  <c:v>-9.6469734930043401E-3</c:v>
                </c:pt>
                <c:pt idx="833">
                  <c:v>-6.6862581875641678E-3</c:v>
                </c:pt>
                <c:pt idx="834">
                  <c:v>2.3384710876080361E-2</c:v>
                </c:pt>
                <c:pt idx="835">
                  <c:v>-1.4986955316691085E-2</c:v>
                </c:pt>
                <c:pt idx="836">
                  <c:v>-8.3018254766135616E-3</c:v>
                </c:pt>
                <c:pt idx="837">
                  <c:v>1.9309745392329873E-2</c:v>
                </c:pt>
                <c:pt idx="838">
                  <c:v>-5.0021960802375792E-3</c:v>
                </c:pt>
                <c:pt idx="839">
                  <c:v>7.8146921680604243E-4</c:v>
                </c:pt>
                <c:pt idx="840">
                  <c:v>-2.5085160979339282E-2</c:v>
                </c:pt>
                <c:pt idx="841">
                  <c:v>1.914962038843962E-2</c:v>
                </c:pt>
                <c:pt idx="842">
                  <c:v>-4.3394884182368122E-3</c:v>
                </c:pt>
                <c:pt idx="843">
                  <c:v>-9.376333963304671E-3</c:v>
                </c:pt>
                <c:pt idx="844">
                  <c:v>1.036262582072341E-2</c:v>
                </c:pt>
                <c:pt idx="845">
                  <c:v>1.5614969661685707E-2</c:v>
                </c:pt>
                <c:pt idx="846">
                  <c:v>8.5270311462122689E-3</c:v>
                </c:pt>
                <c:pt idx="847">
                  <c:v>2.5987287648904209E-2</c:v>
                </c:pt>
                <c:pt idx="848">
                  <c:v>2.8941863785625431E-2</c:v>
                </c:pt>
                <c:pt idx="849">
                  <c:v>-1.7373585718511067E-2</c:v>
                </c:pt>
                <c:pt idx="850">
                  <c:v>-1.3181141881357954E-2</c:v>
                </c:pt>
                <c:pt idx="851">
                  <c:v>8.8849488030640755E-3</c:v>
                </c:pt>
                <c:pt idx="852">
                  <c:v>1.2458391517108765E-2</c:v>
                </c:pt>
                <c:pt idx="853">
                  <c:v>-2.2867188391585225E-4</c:v>
                </c:pt>
                <c:pt idx="854">
                  <c:v>1.7985670125861704E-3</c:v>
                </c:pt>
                <c:pt idx="855">
                  <c:v>6.0330991049287047E-3</c:v>
                </c:pt>
                <c:pt idx="856">
                  <c:v>-4.6237539376822769E-3</c:v>
                </c:pt>
                <c:pt idx="857">
                  <c:v>-1.7937237978962434E-2</c:v>
                </c:pt>
                <c:pt idx="858">
                  <c:v>6.0548911122971869E-3</c:v>
                </c:pt>
                <c:pt idx="859">
                  <c:v>1.192108041958866E-3</c:v>
                </c:pt>
                <c:pt idx="860">
                  <c:v>3.2035512045516169E-2</c:v>
                </c:pt>
                <c:pt idx="861">
                  <c:v>-6.5446846547679207E-3</c:v>
                </c:pt>
                <c:pt idx="862">
                  <c:v>1.5914365760271134E-2</c:v>
                </c:pt>
                <c:pt idx="863">
                  <c:v>1.4215350591300607E-2</c:v>
                </c:pt>
                <c:pt idx="864">
                  <c:v>1.634894450436607E-2</c:v>
                </c:pt>
                <c:pt idx="865">
                  <c:v>5.2063900627241227E-3</c:v>
                </c:pt>
                <c:pt idx="866">
                  <c:v>2.2748144953787488E-2</c:v>
                </c:pt>
                <c:pt idx="867">
                  <c:v>-5.860310264439032E-3</c:v>
                </c:pt>
                <c:pt idx="868">
                  <c:v>1.0455306161208282E-2</c:v>
                </c:pt>
                <c:pt idx="869">
                  <c:v>2.839306296802193E-2</c:v>
                </c:pt>
                <c:pt idx="870">
                  <c:v>-4.6894564416017914E-2</c:v>
                </c:pt>
                <c:pt idx="871">
                  <c:v>6.2616181740757421E-2</c:v>
                </c:pt>
                <c:pt idx="872">
                  <c:v>-5.8958630862883936E-2</c:v>
                </c:pt>
                <c:pt idx="873">
                  <c:v>-5.1344594554307583E-3</c:v>
                </c:pt>
                <c:pt idx="874">
                  <c:v>-6.7682072480832287E-2</c:v>
                </c:pt>
                <c:pt idx="875">
                  <c:v>5.4982872737106482E-2</c:v>
                </c:pt>
                <c:pt idx="876">
                  <c:v>2.3531982237526807E-2</c:v>
                </c:pt>
                <c:pt idx="877">
                  <c:v>4.8703100914899655E-2</c:v>
                </c:pt>
                <c:pt idx="878">
                  <c:v>6.7557575667439394E-3</c:v>
                </c:pt>
                <c:pt idx="879">
                  <c:v>2.0899753892229984E-2</c:v>
                </c:pt>
                <c:pt idx="880">
                  <c:v>4.3116731994283224E-2</c:v>
                </c:pt>
                <c:pt idx="881">
                  <c:v>-2.5774370259849355E-2</c:v>
                </c:pt>
                <c:pt idx="882">
                  <c:v>-3.8731759258686618E-2</c:v>
                </c:pt>
                <c:pt idx="883">
                  <c:v>-2.6144093459136819E-2</c:v>
                </c:pt>
                <c:pt idx="884">
                  <c:v>5.1962974782398627E-2</c:v>
                </c:pt>
                <c:pt idx="885">
                  <c:v>-1.057779470714508E-2</c:v>
                </c:pt>
                <c:pt idx="886">
                  <c:v>-1.4843186063141415E-2</c:v>
                </c:pt>
                <c:pt idx="887">
                  <c:v>-1.1496371109843143E-2</c:v>
                </c:pt>
                <c:pt idx="888">
                  <c:v>-1.4241975866354244E-2</c:v>
                </c:pt>
                <c:pt idx="889">
                  <c:v>4.0712649133546677E-3</c:v>
                </c:pt>
                <c:pt idx="890">
                  <c:v>2.0870366992301222E-2</c:v>
                </c:pt>
                <c:pt idx="891">
                  <c:v>-6.3652051907588103E-3</c:v>
                </c:pt>
                <c:pt idx="892">
                  <c:v>5.0780745487519433E-3</c:v>
                </c:pt>
                <c:pt idx="893">
                  <c:v>-9.5350738950399187E-3</c:v>
                </c:pt>
                <c:pt idx="894">
                  <c:v>-1.3094646030113174E-4</c:v>
                </c:pt>
                <c:pt idx="895">
                  <c:v>-1.4689877905689397E-2</c:v>
                </c:pt>
                <c:pt idx="896">
                  <c:v>-3.1781063252750423E-2</c:v>
                </c:pt>
                <c:pt idx="897">
                  <c:v>-6.7514645427257172E-3</c:v>
                </c:pt>
                <c:pt idx="898">
                  <c:v>-1.3530233538637788E-2</c:v>
                </c:pt>
                <c:pt idx="899">
                  <c:v>8.3368078400316778E-3</c:v>
                </c:pt>
                <c:pt idx="900">
                  <c:v>2.8544581257025758E-2</c:v>
                </c:pt>
                <c:pt idx="901">
                  <c:v>1.177264187499589E-2</c:v>
                </c:pt>
                <c:pt idx="902">
                  <c:v>-1.1705282693237394E-2</c:v>
                </c:pt>
                <c:pt idx="903">
                  <c:v>8.2695590053408381E-3</c:v>
                </c:pt>
                <c:pt idx="904">
                  <c:v>-8.7641557370126012E-3</c:v>
                </c:pt>
                <c:pt idx="905">
                  <c:v>1.4036746364000799E-2</c:v>
                </c:pt>
                <c:pt idx="906">
                  <c:v>1.6100584341520854E-2</c:v>
                </c:pt>
                <c:pt idx="907">
                  <c:v>-1.3470683397702053E-2</c:v>
                </c:pt>
                <c:pt idx="908">
                  <c:v>-5.9015022396261396E-3</c:v>
                </c:pt>
                <c:pt idx="909">
                  <c:v>-6.4070109354974307E-3</c:v>
                </c:pt>
                <c:pt idx="910">
                  <c:v>1.3120247584619629E-2</c:v>
                </c:pt>
                <c:pt idx="911">
                  <c:v>4.1362598722403162E-3</c:v>
                </c:pt>
                <c:pt idx="912">
                  <c:v>8.7053410589157335E-3</c:v>
                </c:pt>
                <c:pt idx="913">
                  <c:v>4.9049535630885585E-3</c:v>
                </c:pt>
                <c:pt idx="914">
                  <c:v>-9.5671734852381257E-3</c:v>
                </c:pt>
                <c:pt idx="915">
                  <c:v>5.4777492638108968E-4</c:v>
                </c:pt>
                <c:pt idx="916">
                  <c:v>1.1961862521555098E-2</c:v>
                </c:pt>
                <c:pt idx="917">
                  <c:v>1.7864363190164413E-2</c:v>
                </c:pt>
                <c:pt idx="918">
                  <c:v>-1.8801279975386699E-2</c:v>
                </c:pt>
                <c:pt idx="919">
                  <c:v>7.2519407145740147E-3</c:v>
                </c:pt>
                <c:pt idx="920">
                  <c:v>-6.5277806200112337E-3</c:v>
                </c:pt>
                <c:pt idx="921">
                  <c:v>1.4066513200991971E-2</c:v>
                </c:pt>
                <c:pt idx="922">
                  <c:v>6.5755257358330616E-3</c:v>
                </c:pt>
                <c:pt idx="923">
                  <c:v>-1.0310265478103098E-4</c:v>
                </c:pt>
                <c:pt idx="924">
                  <c:v>1.1067982448415475E-2</c:v>
                </c:pt>
                <c:pt idx="925">
                  <c:v>2.2030325102843588E-3</c:v>
                </c:pt>
                <c:pt idx="926">
                  <c:v>-2.5577060894923479E-5</c:v>
                </c:pt>
                <c:pt idx="927">
                  <c:v>5.461430617188184E-3</c:v>
                </c:pt>
                <c:pt idx="928">
                  <c:v>1.1047746339343656E-2</c:v>
                </c:pt>
                <c:pt idx="929">
                  <c:v>1.0750615375121106E-4</c:v>
                </c:pt>
                <c:pt idx="930">
                  <c:v>-2.9989747959579876E-4</c:v>
                </c:pt>
                <c:pt idx="931">
                  <c:v>1.5970861300096392E-2</c:v>
                </c:pt>
                <c:pt idx="932">
                  <c:v>-8.1241497851397889E-3</c:v>
                </c:pt>
                <c:pt idx="933">
                  <c:v>8.0196029662918753E-3</c:v>
                </c:pt>
                <c:pt idx="934">
                  <c:v>3.9545782121203094E-3</c:v>
                </c:pt>
                <c:pt idx="935">
                  <c:v>-1.0731534972343892E-2</c:v>
                </c:pt>
                <c:pt idx="936">
                  <c:v>-6.9641775275188656E-3</c:v>
                </c:pt>
                <c:pt idx="937">
                  <c:v>-4.6605393306740786E-4</c:v>
                </c:pt>
                <c:pt idx="938">
                  <c:v>-6.1775759795406151E-4</c:v>
                </c:pt>
                <c:pt idx="939">
                  <c:v>-2.6311296672397811E-3</c:v>
                </c:pt>
                <c:pt idx="940">
                  <c:v>-5.5634368870807627E-3</c:v>
                </c:pt>
                <c:pt idx="941">
                  <c:v>-1.4329492981680455E-2</c:v>
                </c:pt>
                <c:pt idx="942">
                  <c:v>-8.0744650474559761E-3</c:v>
                </c:pt>
                <c:pt idx="943">
                  <c:v>3.215776672827254E-3</c:v>
                </c:pt>
                <c:pt idx="944">
                  <c:v>3.3330386436381432E-3</c:v>
                </c:pt>
                <c:pt idx="945">
                  <c:v>-1.5559276155146112E-2</c:v>
                </c:pt>
                <c:pt idx="946">
                  <c:v>-7.1244904036243707E-3</c:v>
                </c:pt>
                <c:pt idx="947">
                  <c:v>-1.8066216235161706E-2</c:v>
                </c:pt>
                <c:pt idx="948">
                  <c:v>2.8838485132459197E-2</c:v>
                </c:pt>
                <c:pt idx="949">
                  <c:v>-5.6546595768017065E-3</c:v>
                </c:pt>
                <c:pt idx="950">
                  <c:v>1.5538637324641717E-2</c:v>
                </c:pt>
                <c:pt idx="951">
                  <c:v>1.6993175802530503E-2</c:v>
                </c:pt>
                <c:pt idx="952">
                  <c:v>-1.9239689533626626E-2</c:v>
                </c:pt>
                <c:pt idx="953">
                  <c:v>-1.1595615345682885E-2</c:v>
                </c:pt>
                <c:pt idx="954">
                  <c:v>1.6629587044873644E-2</c:v>
                </c:pt>
                <c:pt idx="955">
                  <c:v>1.921660932718677E-3</c:v>
                </c:pt>
                <c:pt idx="956">
                  <c:v>-2.1148355225142319E-2</c:v>
                </c:pt>
                <c:pt idx="957">
                  <c:v>8.7753538677193422E-3</c:v>
                </c:pt>
                <c:pt idx="958">
                  <c:v>-8.5908843830858877E-3</c:v>
                </c:pt>
                <c:pt idx="959">
                  <c:v>7.550411222730088E-4</c:v>
                </c:pt>
                <c:pt idx="960">
                  <c:v>1.2800161902633614E-3</c:v>
                </c:pt>
                <c:pt idx="961">
                  <c:v>9.6778018272306154E-3</c:v>
                </c:pt>
                <c:pt idx="962">
                  <c:v>-3.1636423207851627E-3</c:v>
                </c:pt>
                <c:pt idx="963">
                  <c:v>-7.040505383685362E-3</c:v>
                </c:pt>
                <c:pt idx="964">
                  <c:v>8.9377259232862518E-3</c:v>
                </c:pt>
                <c:pt idx="965">
                  <c:v>1.1322334223254481E-2</c:v>
                </c:pt>
                <c:pt idx="966">
                  <c:v>1.6623027517596964E-2</c:v>
                </c:pt>
                <c:pt idx="967">
                  <c:v>-4.2526664752147725E-3</c:v>
                </c:pt>
                <c:pt idx="968">
                  <c:v>-1.7843344030114799E-3</c:v>
                </c:pt>
                <c:pt idx="969">
                  <c:v>-2.1859433129100547E-3</c:v>
                </c:pt>
                <c:pt idx="970">
                  <c:v>-1.0642691167666743E-2</c:v>
                </c:pt>
                <c:pt idx="971">
                  <c:v>1.8627112553304209E-2</c:v>
                </c:pt>
                <c:pt idx="972">
                  <c:v>-1.1065169486160651E-2</c:v>
                </c:pt>
                <c:pt idx="973">
                  <c:v>1.5293857049647103E-2</c:v>
                </c:pt>
                <c:pt idx="974">
                  <c:v>7.1053797689751169E-4</c:v>
                </c:pt>
                <c:pt idx="975">
                  <c:v>1.073735751280383E-2</c:v>
                </c:pt>
                <c:pt idx="976">
                  <c:v>-6.9227485494252755E-3</c:v>
                </c:pt>
                <c:pt idx="977">
                  <c:v>-4.1746833630308833E-3</c:v>
                </c:pt>
                <c:pt idx="978">
                  <c:v>-5.7506921295719035E-3</c:v>
                </c:pt>
                <c:pt idx="979">
                  <c:v>7.8092415483498375E-3</c:v>
                </c:pt>
                <c:pt idx="980">
                  <c:v>5.6116237442680877E-3</c:v>
                </c:pt>
                <c:pt idx="981">
                  <c:v>-5.6795034102071287E-4</c:v>
                </c:pt>
                <c:pt idx="982">
                  <c:v>6.1751742238853394E-3</c:v>
                </c:pt>
                <c:pt idx="983">
                  <c:v>-5.1927674388528057E-3</c:v>
                </c:pt>
                <c:pt idx="984">
                  <c:v>4.0958886712064949E-5</c:v>
                </c:pt>
                <c:pt idx="985">
                  <c:v>5.4375667216933054E-3</c:v>
                </c:pt>
                <c:pt idx="986">
                  <c:v>5.8432971890377827E-3</c:v>
                </c:pt>
                <c:pt idx="987">
                  <c:v>6.7117690959708539E-3</c:v>
                </c:pt>
                <c:pt idx="988">
                  <c:v>-1.624042728696849E-3</c:v>
                </c:pt>
                <c:pt idx="989">
                  <c:v>1.2370139471406848E-2</c:v>
                </c:pt>
                <c:pt idx="990">
                  <c:v>1.7003944345834439E-3</c:v>
                </c:pt>
                <c:pt idx="991">
                  <c:v>-1.6563449027548879E-3</c:v>
                </c:pt>
                <c:pt idx="992">
                  <c:v>7.31157575884471E-3</c:v>
                </c:pt>
                <c:pt idx="993">
                  <c:v>2.5343310199556542E-3</c:v>
                </c:pt>
                <c:pt idx="994">
                  <c:v>5.0715887895659562E-3</c:v>
                </c:pt>
                <c:pt idx="995">
                  <c:v>-1.450818534305382E-3</c:v>
                </c:pt>
                <c:pt idx="996">
                  <c:v>1.5931684066430908E-3</c:v>
                </c:pt>
                <c:pt idx="997">
                  <c:v>-2.1609745092718976E-3</c:v>
                </c:pt>
                <c:pt idx="998">
                  <c:v>-4.9656205287425294E-3</c:v>
                </c:pt>
                <c:pt idx="999">
                  <c:v>-9.0975610163941279E-3</c:v>
                </c:pt>
                <c:pt idx="1000">
                  <c:v>-9.8881537436655981E-3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C-6F44-9DE5-95C48A52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977327"/>
        <c:axId val="2075152111"/>
      </c:lineChart>
      <c:catAx>
        <c:axId val="20769773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(in 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5152111"/>
        <c:crosses val="autoZero"/>
        <c:auto val="1"/>
        <c:lblAlgn val="ctr"/>
        <c:lblOffset val="100"/>
        <c:tickLblSkip val="50"/>
        <c:noMultiLvlLbl val="0"/>
      </c:catAx>
      <c:valAx>
        <c:axId val="2075152111"/>
        <c:scaling>
          <c:orientation val="minMax"/>
          <c:max val="0.15000000000000002"/>
          <c:min val="-0.1500000000000000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Return (in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697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'Simulation GARCH model'!$A$4:$A$1003</c:f>
              <c:numCache>
                <c:formatCode>#,##0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cat>
          <c:val>
            <c:numRef>
              <c:f>'Simulation GARCH model'!$D$4:$D$1003</c:f>
              <c:numCache>
                <c:formatCode>General</c:formatCode>
                <c:ptCount val="1000"/>
                <c:pt idx="0">
                  <c:v>2.1045243334157516E-2</c:v>
                </c:pt>
                <c:pt idx="1">
                  <c:v>2.2497773710668981E-2</c:v>
                </c:pt>
                <c:pt idx="2">
                  <c:v>2.1421211872337372E-2</c:v>
                </c:pt>
                <c:pt idx="3">
                  <c:v>2.061538772175309E-2</c:v>
                </c:pt>
                <c:pt idx="4">
                  <c:v>1.9100798889873011E-2</c:v>
                </c:pt>
                <c:pt idx="5">
                  <c:v>1.7095029763778451E-2</c:v>
                </c:pt>
                <c:pt idx="6">
                  <c:v>1.7168977946934047E-2</c:v>
                </c:pt>
                <c:pt idx="7">
                  <c:v>1.977544582083663E-2</c:v>
                </c:pt>
                <c:pt idx="8">
                  <c:v>2.4318702347279245E-2</c:v>
                </c:pt>
                <c:pt idx="9">
                  <c:v>2.3291763868662458E-2</c:v>
                </c:pt>
                <c:pt idx="10">
                  <c:v>2.1437622530163524E-2</c:v>
                </c:pt>
                <c:pt idx="11">
                  <c:v>1.9098800189297209E-2</c:v>
                </c:pt>
                <c:pt idx="12">
                  <c:v>1.6852592508790152E-2</c:v>
                </c:pt>
                <c:pt idx="13">
                  <c:v>1.626611148747115E-2</c:v>
                </c:pt>
                <c:pt idx="14">
                  <c:v>1.7199412651463738E-2</c:v>
                </c:pt>
                <c:pt idx="15">
                  <c:v>1.5104324057406989E-2</c:v>
                </c:pt>
                <c:pt idx="16">
                  <c:v>1.3605439451802341E-2</c:v>
                </c:pt>
                <c:pt idx="17">
                  <c:v>1.244953853988056E-2</c:v>
                </c:pt>
                <c:pt idx="18">
                  <c:v>1.1086022009527113E-2</c:v>
                </c:pt>
                <c:pt idx="19">
                  <c:v>1.0505295345804071E-2</c:v>
                </c:pt>
                <c:pt idx="20">
                  <c:v>9.536194520330759E-3</c:v>
                </c:pt>
                <c:pt idx="21">
                  <c:v>9.3558641012657581E-3</c:v>
                </c:pt>
                <c:pt idx="22">
                  <c:v>1.0293906321581886E-2</c:v>
                </c:pt>
                <c:pt idx="23">
                  <c:v>9.6477400679885455E-3</c:v>
                </c:pt>
                <c:pt idx="24">
                  <c:v>8.8497219625817327E-3</c:v>
                </c:pt>
                <c:pt idx="25">
                  <c:v>9.9555306659295274E-3</c:v>
                </c:pt>
                <c:pt idx="26">
                  <c:v>9.0397982189400709E-3</c:v>
                </c:pt>
                <c:pt idx="27">
                  <c:v>8.6920303991918305E-3</c:v>
                </c:pt>
                <c:pt idx="28">
                  <c:v>8.1331723512885461E-3</c:v>
                </c:pt>
                <c:pt idx="29">
                  <c:v>7.7749061907874768E-3</c:v>
                </c:pt>
                <c:pt idx="30">
                  <c:v>7.53883627064295E-3</c:v>
                </c:pt>
                <c:pt idx="31">
                  <c:v>7.3259087648470389E-3</c:v>
                </c:pt>
                <c:pt idx="32">
                  <c:v>7.3342365229892128E-3</c:v>
                </c:pt>
                <c:pt idx="33">
                  <c:v>7.2018651363909003E-3</c:v>
                </c:pt>
                <c:pt idx="34">
                  <c:v>8.7307919493246882E-3</c:v>
                </c:pt>
                <c:pt idx="35">
                  <c:v>9.5948695472318369E-3</c:v>
                </c:pt>
                <c:pt idx="36">
                  <c:v>9.1507443374239696E-3</c:v>
                </c:pt>
                <c:pt idx="37">
                  <c:v>8.8617226900028108E-3</c:v>
                </c:pt>
                <c:pt idx="38">
                  <c:v>8.1564742750411829E-3</c:v>
                </c:pt>
                <c:pt idx="39">
                  <c:v>8.2012990765693156E-3</c:v>
                </c:pt>
                <c:pt idx="40">
                  <c:v>8.2132982324192999E-3</c:v>
                </c:pt>
                <c:pt idx="41">
                  <c:v>7.6653603629039287E-3</c:v>
                </c:pt>
                <c:pt idx="42">
                  <c:v>9.4603927469235263E-3</c:v>
                </c:pt>
                <c:pt idx="43">
                  <c:v>1.2685165704374831E-2</c:v>
                </c:pt>
                <c:pt idx="44">
                  <c:v>1.4055797581133345E-2</c:v>
                </c:pt>
                <c:pt idx="45">
                  <c:v>1.3722163250066031E-2</c:v>
                </c:pt>
                <c:pt idx="46">
                  <c:v>1.3946503233987212E-2</c:v>
                </c:pt>
                <c:pt idx="47">
                  <c:v>1.414901593268878E-2</c:v>
                </c:pt>
                <c:pt idx="48">
                  <c:v>1.2754480491299494E-2</c:v>
                </c:pt>
                <c:pt idx="49">
                  <c:v>1.1577949478603227E-2</c:v>
                </c:pt>
                <c:pt idx="50">
                  <c:v>1.0365253297344793E-2</c:v>
                </c:pt>
                <c:pt idx="51">
                  <c:v>9.3811597361230323E-3</c:v>
                </c:pt>
                <c:pt idx="52">
                  <c:v>8.6961989854115549E-3</c:v>
                </c:pt>
                <c:pt idx="53">
                  <c:v>8.1276206564921006E-3</c:v>
                </c:pt>
                <c:pt idx="54">
                  <c:v>7.6950566684786861E-3</c:v>
                </c:pt>
                <c:pt idx="55">
                  <c:v>7.2160889394674785E-3</c:v>
                </c:pt>
                <c:pt idx="56">
                  <c:v>6.9860214988168631E-3</c:v>
                </c:pt>
                <c:pt idx="57">
                  <c:v>6.6937729480196252E-3</c:v>
                </c:pt>
                <c:pt idx="58">
                  <c:v>8.0559156412556981E-3</c:v>
                </c:pt>
                <c:pt idx="59">
                  <c:v>7.5007037298109687E-3</c:v>
                </c:pt>
                <c:pt idx="60">
                  <c:v>7.2849524494992372E-3</c:v>
                </c:pt>
                <c:pt idx="61">
                  <c:v>7.008904044317742E-3</c:v>
                </c:pt>
                <c:pt idx="62">
                  <c:v>7.3835915235167483E-3</c:v>
                </c:pt>
                <c:pt idx="63">
                  <c:v>7.677258912866909E-3</c:v>
                </c:pt>
                <c:pt idx="64">
                  <c:v>8.3877736573472698E-3</c:v>
                </c:pt>
                <c:pt idx="65">
                  <c:v>1.220016052760959E-2</c:v>
                </c:pt>
                <c:pt idx="66">
                  <c:v>1.3035211553031291E-2</c:v>
                </c:pt>
                <c:pt idx="67">
                  <c:v>1.6626217918596583E-2</c:v>
                </c:pt>
                <c:pt idx="68">
                  <c:v>2.3675962265336078E-2</c:v>
                </c:pt>
                <c:pt idx="69">
                  <c:v>2.0907128377082827E-2</c:v>
                </c:pt>
                <c:pt idx="70">
                  <c:v>1.8935133015296614E-2</c:v>
                </c:pt>
                <c:pt idx="71">
                  <c:v>1.6881429156814596E-2</c:v>
                </c:pt>
                <c:pt idx="72">
                  <c:v>1.5312860280146428E-2</c:v>
                </c:pt>
                <c:pt idx="73">
                  <c:v>1.6237889622783021E-2</c:v>
                </c:pt>
                <c:pt idx="74">
                  <c:v>1.4268067379985339E-2</c:v>
                </c:pt>
                <c:pt idx="75">
                  <c:v>1.4602804276160456E-2</c:v>
                </c:pt>
                <c:pt idx="76">
                  <c:v>1.4182590824562359E-2</c:v>
                </c:pt>
                <c:pt idx="77">
                  <c:v>1.5922404793752534E-2</c:v>
                </c:pt>
                <c:pt idx="78">
                  <c:v>1.4333247047133795E-2</c:v>
                </c:pt>
                <c:pt idx="79">
                  <c:v>1.5718761957950085E-2</c:v>
                </c:pt>
                <c:pt idx="80">
                  <c:v>1.3989531541821837E-2</c:v>
                </c:pt>
                <c:pt idx="81">
                  <c:v>1.2370117992431701E-2</c:v>
                </c:pt>
                <c:pt idx="82">
                  <c:v>1.2034291275395195E-2</c:v>
                </c:pt>
                <c:pt idx="83">
                  <c:v>1.083253083227419E-2</c:v>
                </c:pt>
                <c:pt idx="84">
                  <c:v>1.0289917855275159E-2</c:v>
                </c:pt>
                <c:pt idx="85">
                  <c:v>9.9710202120513163E-3</c:v>
                </c:pt>
                <c:pt idx="86">
                  <c:v>9.7213778806711851E-3</c:v>
                </c:pt>
                <c:pt idx="87">
                  <c:v>9.1478964375901993E-3</c:v>
                </c:pt>
                <c:pt idx="88">
                  <c:v>1.1458237182623085E-2</c:v>
                </c:pt>
                <c:pt idx="89">
                  <c:v>1.0980637237044399E-2</c:v>
                </c:pt>
                <c:pt idx="90">
                  <c:v>1.1942598583096037E-2</c:v>
                </c:pt>
                <c:pt idx="91">
                  <c:v>1.4838159417212121E-2</c:v>
                </c:pt>
                <c:pt idx="92">
                  <c:v>1.4990459125147959E-2</c:v>
                </c:pt>
                <c:pt idx="93">
                  <c:v>1.4861671936592076E-2</c:v>
                </c:pt>
                <c:pt idx="94">
                  <c:v>1.3132624096487947E-2</c:v>
                </c:pt>
                <c:pt idx="95">
                  <c:v>1.168098762674195E-2</c:v>
                </c:pt>
                <c:pt idx="96">
                  <c:v>1.2250651808083091E-2</c:v>
                </c:pt>
                <c:pt idx="97">
                  <c:v>1.1866533381622522E-2</c:v>
                </c:pt>
                <c:pt idx="98">
                  <c:v>1.0874496189628914E-2</c:v>
                </c:pt>
                <c:pt idx="99">
                  <c:v>1.1010351020868343E-2</c:v>
                </c:pt>
                <c:pt idx="100">
                  <c:v>1.2733946375433146E-2</c:v>
                </c:pt>
                <c:pt idx="101">
                  <c:v>1.3294007594430637E-2</c:v>
                </c:pt>
                <c:pt idx="102">
                  <c:v>1.5068169894984251E-2</c:v>
                </c:pt>
                <c:pt idx="103">
                  <c:v>1.4299229801772747E-2</c:v>
                </c:pt>
                <c:pt idx="104">
                  <c:v>1.3917521675048804E-2</c:v>
                </c:pt>
                <c:pt idx="105">
                  <c:v>1.3252844847780552E-2</c:v>
                </c:pt>
                <c:pt idx="106">
                  <c:v>1.2526953062873547E-2</c:v>
                </c:pt>
                <c:pt idx="107">
                  <c:v>1.1317836748345567E-2</c:v>
                </c:pt>
                <c:pt idx="108">
                  <c:v>1.1096781878306547E-2</c:v>
                </c:pt>
                <c:pt idx="109">
                  <c:v>1.0187087332198518E-2</c:v>
                </c:pt>
                <c:pt idx="110">
                  <c:v>1.06700563980876E-2</c:v>
                </c:pt>
                <c:pt idx="111">
                  <c:v>1.0023613712367797E-2</c:v>
                </c:pt>
                <c:pt idx="112">
                  <c:v>9.158215842396792E-3</c:v>
                </c:pt>
                <c:pt idx="113">
                  <c:v>1.0262598663791899E-2</c:v>
                </c:pt>
                <c:pt idx="114">
                  <c:v>1.0280352925620248E-2</c:v>
                </c:pt>
                <c:pt idx="115">
                  <c:v>1.2251193047690581E-2</c:v>
                </c:pt>
                <c:pt idx="116">
                  <c:v>1.1241898220771377E-2</c:v>
                </c:pt>
                <c:pt idx="117">
                  <c:v>1.240212862934959E-2</c:v>
                </c:pt>
                <c:pt idx="118">
                  <c:v>1.1853733570353886E-2</c:v>
                </c:pt>
                <c:pt idx="119">
                  <c:v>1.0926166080411205E-2</c:v>
                </c:pt>
                <c:pt idx="120">
                  <c:v>1.0246705162606678E-2</c:v>
                </c:pt>
                <c:pt idx="121">
                  <c:v>9.4120269791602273E-3</c:v>
                </c:pt>
                <c:pt idx="122">
                  <c:v>1.0642754122154284E-2</c:v>
                </c:pt>
                <c:pt idx="123">
                  <c:v>1.0898503589890831E-2</c:v>
                </c:pt>
                <c:pt idx="124">
                  <c:v>9.8374116529891132E-3</c:v>
                </c:pt>
                <c:pt idx="125">
                  <c:v>9.1210983010140707E-3</c:v>
                </c:pt>
                <c:pt idx="126">
                  <c:v>1.1780078640069636E-2</c:v>
                </c:pt>
                <c:pt idx="127">
                  <c:v>1.1955630577468401E-2</c:v>
                </c:pt>
                <c:pt idx="128">
                  <c:v>1.0751024822573901E-2</c:v>
                </c:pt>
                <c:pt idx="129">
                  <c:v>1.0705809656352924E-2</c:v>
                </c:pt>
                <c:pt idx="130">
                  <c:v>9.6562957467497927E-3</c:v>
                </c:pt>
                <c:pt idx="131">
                  <c:v>8.8256407604445294E-3</c:v>
                </c:pt>
                <c:pt idx="132">
                  <c:v>8.1254709774978649E-3</c:v>
                </c:pt>
                <c:pt idx="133">
                  <c:v>7.5560634344828135E-3</c:v>
                </c:pt>
                <c:pt idx="134">
                  <c:v>7.3085828646250366E-3</c:v>
                </c:pt>
                <c:pt idx="135">
                  <c:v>7.070445443731436E-3</c:v>
                </c:pt>
                <c:pt idx="136">
                  <c:v>9.2006959338337222E-3</c:v>
                </c:pt>
                <c:pt idx="137">
                  <c:v>8.5256586770522374E-3</c:v>
                </c:pt>
                <c:pt idx="138">
                  <c:v>9.1759385517865034E-3</c:v>
                </c:pt>
                <c:pt idx="139">
                  <c:v>1.1710316808811076E-2</c:v>
                </c:pt>
                <c:pt idx="140">
                  <c:v>1.2953281582006159E-2</c:v>
                </c:pt>
                <c:pt idx="141">
                  <c:v>1.3273411091926654E-2</c:v>
                </c:pt>
                <c:pt idx="142">
                  <c:v>1.1973144575942179E-2</c:v>
                </c:pt>
                <c:pt idx="143">
                  <c:v>1.1164649703758106E-2</c:v>
                </c:pt>
                <c:pt idx="144">
                  <c:v>1.0216624261194053E-2</c:v>
                </c:pt>
                <c:pt idx="145">
                  <c:v>9.3211455139277678E-3</c:v>
                </c:pt>
                <c:pt idx="146">
                  <c:v>9.1315960031550583E-3</c:v>
                </c:pt>
                <c:pt idx="147">
                  <c:v>1.0304064100506148E-2</c:v>
                </c:pt>
                <c:pt idx="148">
                  <c:v>9.4752828526141405E-3</c:v>
                </c:pt>
                <c:pt idx="149">
                  <c:v>9.8010201056116276E-3</c:v>
                </c:pt>
                <c:pt idx="150">
                  <c:v>1.013510174643386E-2</c:v>
                </c:pt>
                <c:pt idx="151">
                  <c:v>1.0103753256824629E-2</c:v>
                </c:pt>
                <c:pt idx="152">
                  <c:v>9.5855647139888814E-3</c:v>
                </c:pt>
                <c:pt idx="153">
                  <c:v>8.8883552536688087E-3</c:v>
                </c:pt>
                <c:pt idx="154">
                  <c:v>8.173437013106551E-3</c:v>
                </c:pt>
                <c:pt idx="155">
                  <c:v>8.0311282452644218E-3</c:v>
                </c:pt>
                <c:pt idx="156">
                  <c:v>8.5128582207413261E-3</c:v>
                </c:pt>
                <c:pt idx="157">
                  <c:v>8.5046807711930354E-3</c:v>
                </c:pt>
                <c:pt idx="158">
                  <c:v>7.874749560924937E-3</c:v>
                </c:pt>
                <c:pt idx="159">
                  <c:v>8.3631005449161053E-3</c:v>
                </c:pt>
                <c:pt idx="160">
                  <c:v>8.8130446910882291E-3</c:v>
                </c:pt>
                <c:pt idx="161">
                  <c:v>9.0271710899777133E-3</c:v>
                </c:pt>
                <c:pt idx="162">
                  <c:v>8.698024654016848E-3</c:v>
                </c:pt>
                <c:pt idx="163">
                  <c:v>8.6679561906294004E-3</c:v>
                </c:pt>
                <c:pt idx="164">
                  <c:v>7.9897588021607627E-3</c:v>
                </c:pt>
                <c:pt idx="165">
                  <c:v>7.4899095834131705E-3</c:v>
                </c:pt>
                <c:pt idx="166">
                  <c:v>7.4247405244305571E-3</c:v>
                </c:pt>
                <c:pt idx="167">
                  <c:v>7.175120066752679E-3</c:v>
                </c:pt>
                <c:pt idx="168">
                  <c:v>7.3208526541957376E-3</c:v>
                </c:pt>
                <c:pt idx="169">
                  <c:v>7.1468433931425671E-3</c:v>
                </c:pt>
                <c:pt idx="170">
                  <c:v>9.5296587146572482E-3</c:v>
                </c:pt>
                <c:pt idx="171">
                  <c:v>1.0415456337321102E-2</c:v>
                </c:pt>
                <c:pt idx="172">
                  <c:v>1.0085561509041045E-2</c:v>
                </c:pt>
                <c:pt idx="173">
                  <c:v>1.0121367576533266E-2</c:v>
                </c:pt>
                <c:pt idx="174">
                  <c:v>9.1884628544920462E-3</c:v>
                </c:pt>
                <c:pt idx="175">
                  <c:v>1.2106218132900557E-2</c:v>
                </c:pt>
                <c:pt idx="176">
                  <c:v>1.5060877359478048E-2</c:v>
                </c:pt>
                <c:pt idx="177">
                  <c:v>1.3328181527378016E-2</c:v>
                </c:pt>
                <c:pt idx="178">
                  <c:v>1.2438693204188634E-2</c:v>
                </c:pt>
                <c:pt idx="179">
                  <c:v>1.1077402010573292E-2</c:v>
                </c:pt>
                <c:pt idx="180">
                  <c:v>1.0256562274509669E-2</c:v>
                </c:pt>
                <c:pt idx="181">
                  <c:v>9.8698232484301495E-3</c:v>
                </c:pt>
                <c:pt idx="182">
                  <c:v>8.967520449449538E-3</c:v>
                </c:pt>
                <c:pt idx="183">
                  <c:v>8.2338829010932726E-3</c:v>
                </c:pt>
                <c:pt idx="184">
                  <c:v>7.6436508151264274E-3</c:v>
                </c:pt>
                <c:pt idx="185">
                  <c:v>7.2367302859550273E-3</c:v>
                </c:pt>
                <c:pt idx="186">
                  <c:v>7.0889964846659074E-3</c:v>
                </c:pt>
                <c:pt idx="187">
                  <c:v>6.7471099695202274E-3</c:v>
                </c:pt>
                <c:pt idx="188">
                  <c:v>6.823451520738817E-3</c:v>
                </c:pt>
                <c:pt idx="189">
                  <c:v>6.7456152545942345E-3</c:v>
                </c:pt>
                <c:pt idx="190">
                  <c:v>6.5004417342127956E-3</c:v>
                </c:pt>
                <c:pt idx="191">
                  <c:v>6.295114621089574E-3</c:v>
                </c:pt>
                <c:pt idx="192">
                  <c:v>6.7852298159939047E-3</c:v>
                </c:pt>
                <c:pt idx="193">
                  <c:v>6.5805536998921714E-3</c:v>
                </c:pt>
                <c:pt idx="194">
                  <c:v>6.4093254452526546E-3</c:v>
                </c:pt>
                <c:pt idx="195">
                  <c:v>6.2323465555457732E-3</c:v>
                </c:pt>
                <c:pt idx="196">
                  <c:v>6.0841719662010673E-3</c:v>
                </c:pt>
                <c:pt idx="197">
                  <c:v>5.9970837731069034E-3</c:v>
                </c:pt>
                <c:pt idx="198">
                  <c:v>6.0123253742716543E-3</c:v>
                </c:pt>
                <c:pt idx="199">
                  <c:v>5.9982077132726807E-3</c:v>
                </c:pt>
                <c:pt idx="200">
                  <c:v>5.9219126540535133E-3</c:v>
                </c:pt>
                <c:pt idx="201">
                  <c:v>5.8478344209640506E-3</c:v>
                </c:pt>
                <c:pt idx="202">
                  <c:v>6.082161057847606E-3</c:v>
                </c:pt>
                <c:pt idx="203">
                  <c:v>6.306119427939791E-3</c:v>
                </c:pt>
                <c:pt idx="204">
                  <c:v>6.3668844642380366E-3</c:v>
                </c:pt>
                <c:pt idx="205">
                  <c:v>6.7057453479664308E-3</c:v>
                </c:pt>
                <c:pt idx="206">
                  <c:v>6.9106490452673546E-3</c:v>
                </c:pt>
                <c:pt idx="207">
                  <c:v>7.1384810160055375E-3</c:v>
                </c:pt>
                <c:pt idx="208">
                  <c:v>6.8127460943288622E-3</c:v>
                </c:pt>
                <c:pt idx="209">
                  <c:v>6.6650235121690814E-3</c:v>
                </c:pt>
                <c:pt idx="210">
                  <c:v>7.1196484268837949E-3</c:v>
                </c:pt>
                <c:pt idx="211">
                  <c:v>8.9154106449502672E-3</c:v>
                </c:pt>
                <c:pt idx="212">
                  <c:v>8.5327832651936279E-3</c:v>
                </c:pt>
                <c:pt idx="213">
                  <c:v>8.3461831013797068E-3</c:v>
                </c:pt>
                <c:pt idx="214">
                  <c:v>9.2746570214972731E-3</c:v>
                </c:pt>
                <c:pt idx="215">
                  <c:v>9.6594286372304137E-3</c:v>
                </c:pt>
                <c:pt idx="216">
                  <c:v>9.0975034379318451E-3</c:v>
                </c:pt>
                <c:pt idx="217">
                  <c:v>8.3365209779797198E-3</c:v>
                </c:pt>
                <c:pt idx="218">
                  <c:v>8.2265543218428203E-3</c:v>
                </c:pt>
                <c:pt idx="219">
                  <c:v>7.7216840371897915E-3</c:v>
                </c:pt>
                <c:pt idx="220">
                  <c:v>7.3234499573676245E-3</c:v>
                </c:pt>
                <c:pt idx="221">
                  <c:v>6.9230632058881894E-3</c:v>
                </c:pt>
                <c:pt idx="222">
                  <c:v>8.3165251818836695E-3</c:v>
                </c:pt>
                <c:pt idx="223">
                  <c:v>7.803193263849686E-3</c:v>
                </c:pt>
                <c:pt idx="224">
                  <c:v>8.6165606346418327E-3</c:v>
                </c:pt>
                <c:pt idx="225">
                  <c:v>1.1144415396659385E-2</c:v>
                </c:pt>
                <c:pt idx="226">
                  <c:v>1.2555857360878542E-2</c:v>
                </c:pt>
                <c:pt idx="227">
                  <c:v>1.1487172989166499E-2</c:v>
                </c:pt>
                <c:pt idx="228">
                  <c:v>1.0526188822523487E-2</c:v>
                </c:pt>
                <c:pt idx="229">
                  <c:v>1.0616444289660373E-2</c:v>
                </c:pt>
                <c:pt idx="230">
                  <c:v>1.331234270398244E-2</c:v>
                </c:pt>
                <c:pt idx="231">
                  <c:v>1.186857081529826E-2</c:v>
                </c:pt>
                <c:pt idx="232">
                  <c:v>1.065814169879809E-2</c:v>
                </c:pt>
                <c:pt idx="233">
                  <c:v>1.053183659980813E-2</c:v>
                </c:pt>
                <c:pt idx="234">
                  <c:v>9.973275042558077E-3</c:v>
                </c:pt>
                <c:pt idx="235">
                  <c:v>9.1737841426402719E-3</c:v>
                </c:pt>
                <c:pt idx="236">
                  <c:v>8.4559070936734808E-3</c:v>
                </c:pt>
                <c:pt idx="237">
                  <c:v>1.2579801563924936E-2</c:v>
                </c:pt>
                <c:pt idx="238">
                  <c:v>1.1462607566631982E-2</c:v>
                </c:pt>
                <c:pt idx="239">
                  <c:v>1.032996610646403E-2</c:v>
                </c:pt>
                <c:pt idx="240">
                  <c:v>1.4589337606061259E-2</c:v>
                </c:pt>
                <c:pt idx="241">
                  <c:v>1.288729637935963E-2</c:v>
                </c:pt>
                <c:pt idx="242">
                  <c:v>1.1450665349032225E-2</c:v>
                </c:pt>
                <c:pt idx="243">
                  <c:v>1.0417653493774397E-2</c:v>
                </c:pt>
                <c:pt idx="244">
                  <c:v>9.770216394339698E-3</c:v>
                </c:pt>
                <c:pt idx="245">
                  <c:v>8.8814594799450468E-3</c:v>
                </c:pt>
                <c:pt idx="246">
                  <c:v>1.146927133875366E-2</c:v>
                </c:pt>
                <c:pt idx="247">
                  <c:v>1.7148338961416567E-2</c:v>
                </c:pt>
                <c:pt idx="248">
                  <c:v>1.7584700774885255E-2</c:v>
                </c:pt>
                <c:pt idx="249">
                  <c:v>1.6344297067669714E-2</c:v>
                </c:pt>
                <c:pt idx="250">
                  <c:v>1.6031182113947839E-2</c:v>
                </c:pt>
                <c:pt idx="251">
                  <c:v>2.3458075080367884E-2</c:v>
                </c:pt>
                <c:pt idx="252">
                  <c:v>2.3488076713680361E-2</c:v>
                </c:pt>
                <c:pt idx="253">
                  <c:v>2.0697616082056138E-2</c:v>
                </c:pt>
                <c:pt idx="254">
                  <c:v>2.0392384833815152E-2</c:v>
                </c:pt>
                <c:pt idx="255">
                  <c:v>2.0993616459135004E-2</c:v>
                </c:pt>
                <c:pt idx="256">
                  <c:v>2.4134500265330514E-2</c:v>
                </c:pt>
                <c:pt idx="257">
                  <c:v>2.6687213868783071E-2</c:v>
                </c:pt>
                <c:pt idx="258">
                  <c:v>2.3854689464283169E-2</c:v>
                </c:pt>
                <c:pt idx="259">
                  <c:v>2.364765458924379E-2</c:v>
                </c:pt>
                <c:pt idx="260">
                  <c:v>3.1593549737550027E-2</c:v>
                </c:pt>
                <c:pt idx="261">
                  <c:v>2.7943136556907392E-2</c:v>
                </c:pt>
                <c:pt idx="262">
                  <c:v>2.7088073897921307E-2</c:v>
                </c:pt>
                <c:pt idx="263">
                  <c:v>2.4382808953393377E-2</c:v>
                </c:pt>
                <c:pt idx="264">
                  <c:v>2.3783972340541432E-2</c:v>
                </c:pt>
                <c:pt idx="265">
                  <c:v>2.1933531870121599E-2</c:v>
                </c:pt>
                <c:pt idx="266">
                  <c:v>1.9102824342076965E-2</c:v>
                </c:pt>
                <c:pt idx="267">
                  <c:v>1.683328226291668E-2</c:v>
                </c:pt>
                <c:pt idx="268">
                  <c:v>1.4805277402990655E-2</c:v>
                </c:pt>
                <c:pt idx="269">
                  <c:v>1.6527566021931023E-2</c:v>
                </c:pt>
                <c:pt idx="270">
                  <c:v>1.4800244752369327E-2</c:v>
                </c:pt>
                <c:pt idx="271">
                  <c:v>1.3126887821380714E-2</c:v>
                </c:pt>
                <c:pt idx="272">
                  <c:v>1.4965657378188458E-2</c:v>
                </c:pt>
                <c:pt idx="273">
                  <c:v>1.4564759512941375E-2</c:v>
                </c:pt>
                <c:pt idx="274">
                  <c:v>1.2965797494065468E-2</c:v>
                </c:pt>
                <c:pt idx="275">
                  <c:v>1.303455681782858E-2</c:v>
                </c:pt>
                <c:pt idx="276">
                  <c:v>1.1732049574780029E-2</c:v>
                </c:pt>
                <c:pt idx="277">
                  <c:v>1.3081104363067935E-2</c:v>
                </c:pt>
                <c:pt idx="278">
                  <c:v>1.1931198695379251E-2</c:v>
                </c:pt>
                <c:pt idx="279">
                  <c:v>1.1229129933315858E-2</c:v>
                </c:pt>
                <c:pt idx="280">
                  <c:v>1.0201123964024277E-2</c:v>
                </c:pt>
                <c:pt idx="281">
                  <c:v>9.3382811486714609E-3</c:v>
                </c:pt>
                <c:pt idx="282">
                  <c:v>8.5433526313412333E-3</c:v>
                </c:pt>
                <c:pt idx="283">
                  <c:v>9.2215349892142261E-3</c:v>
                </c:pt>
                <c:pt idx="284">
                  <c:v>8.5259784638635153E-3</c:v>
                </c:pt>
                <c:pt idx="285">
                  <c:v>8.3539902543727194E-3</c:v>
                </c:pt>
                <c:pt idx="286">
                  <c:v>7.7449793613958099E-3</c:v>
                </c:pt>
                <c:pt idx="287">
                  <c:v>7.3358892456511391E-3</c:v>
                </c:pt>
                <c:pt idx="288">
                  <c:v>7.5201254406190897E-3</c:v>
                </c:pt>
                <c:pt idx="289">
                  <c:v>8.058089112872497E-3</c:v>
                </c:pt>
                <c:pt idx="290">
                  <c:v>7.8708357868004213E-3</c:v>
                </c:pt>
                <c:pt idx="291">
                  <c:v>8.8852202637716843E-3</c:v>
                </c:pt>
                <c:pt idx="292">
                  <c:v>8.1644971391764427E-3</c:v>
                </c:pt>
                <c:pt idx="293">
                  <c:v>8.1899293402871859E-3</c:v>
                </c:pt>
                <c:pt idx="294">
                  <c:v>7.766372114993007E-3</c:v>
                </c:pt>
                <c:pt idx="295">
                  <c:v>7.3616202961011247E-3</c:v>
                </c:pt>
                <c:pt idx="296">
                  <c:v>6.9569026825484102E-3</c:v>
                </c:pt>
                <c:pt idx="297">
                  <c:v>8.6723797614452168E-3</c:v>
                </c:pt>
                <c:pt idx="298">
                  <c:v>9.2533754248609688E-3</c:v>
                </c:pt>
                <c:pt idx="299">
                  <c:v>8.4832589098871106E-3</c:v>
                </c:pt>
                <c:pt idx="300">
                  <c:v>7.9514631689091252E-3</c:v>
                </c:pt>
                <c:pt idx="301">
                  <c:v>7.421267418365002E-3</c:v>
                </c:pt>
                <c:pt idx="302">
                  <c:v>7.5627828558726944E-3</c:v>
                </c:pt>
                <c:pt idx="303">
                  <c:v>7.8519944728804129E-3</c:v>
                </c:pt>
                <c:pt idx="304">
                  <c:v>7.3494309603583932E-3</c:v>
                </c:pt>
                <c:pt idx="305">
                  <c:v>7.295749571292952E-3</c:v>
                </c:pt>
                <c:pt idx="306">
                  <c:v>7.7601186286591272E-3</c:v>
                </c:pt>
                <c:pt idx="307">
                  <c:v>7.5168331326103469E-3</c:v>
                </c:pt>
                <c:pt idx="308">
                  <c:v>7.5937642444125781E-3</c:v>
                </c:pt>
                <c:pt idx="309">
                  <c:v>7.536386676794138E-3</c:v>
                </c:pt>
                <c:pt idx="310">
                  <c:v>7.1609624145019439E-3</c:v>
                </c:pt>
                <c:pt idx="311">
                  <c:v>7.8304714990259268E-3</c:v>
                </c:pt>
                <c:pt idx="312">
                  <c:v>7.3241514640872444E-3</c:v>
                </c:pt>
                <c:pt idx="313">
                  <c:v>9.5390385152162912E-3</c:v>
                </c:pt>
                <c:pt idx="314">
                  <c:v>1.3541255679897717E-2</c:v>
                </c:pt>
                <c:pt idx="315">
                  <c:v>1.1997186991503855E-2</c:v>
                </c:pt>
                <c:pt idx="316">
                  <c:v>1.2972072794945871E-2</c:v>
                </c:pt>
                <c:pt idx="317">
                  <c:v>1.2174963305773605E-2</c:v>
                </c:pt>
                <c:pt idx="318">
                  <c:v>1.1848295954949496E-2</c:v>
                </c:pt>
                <c:pt idx="319">
                  <c:v>1.0869020915170245E-2</c:v>
                </c:pt>
                <c:pt idx="320">
                  <c:v>1.0280964500893039E-2</c:v>
                </c:pt>
                <c:pt idx="321">
                  <c:v>1.4479901912708742E-2</c:v>
                </c:pt>
                <c:pt idx="322">
                  <c:v>1.5979447405594836E-2</c:v>
                </c:pt>
                <c:pt idx="323">
                  <c:v>1.4091439625789537E-2</c:v>
                </c:pt>
                <c:pt idx="324">
                  <c:v>1.4042982570112397E-2</c:v>
                </c:pt>
                <c:pt idx="325">
                  <c:v>1.2854899785170449E-2</c:v>
                </c:pt>
                <c:pt idx="326">
                  <c:v>1.1608840965485485E-2</c:v>
                </c:pt>
                <c:pt idx="327">
                  <c:v>1.0715597204097468E-2</c:v>
                </c:pt>
                <c:pt idx="328">
                  <c:v>1.0129214133396956E-2</c:v>
                </c:pt>
                <c:pt idx="329">
                  <c:v>9.1770437879118601E-3</c:v>
                </c:pt>
                <c:pt idx="330">
                  <c:v>8.4032499209031695E-3</c:v>
                </c:pt>
                <c:pt idx="331">
                  <c:v>9.147834381895658E-3</c:v>
                </c:pt>
                <c:pt idx="332">
                  <c:v>8.4948068571991751E-3</c:v>
                </c:pt>
                <c:pt idx="333">
                  <c:v>7.8796219346279998E-3</c:v>
                </c:pt>
                <c:pt idx="334">
                  <c:v>8.1104141035624917E-3</c:v>
                </c:pt>
                <c:pt idx="335">
                  <c:v>1.2117503947090928E-2</c:v>
                </c:pt>
                <c:pt idx="336">
                  <c:v>1.0810966353449809E-2</c:v>
                </c:pt>
                <c:pt idx="337">
                  <c:v>9.7808118764560973E-3</c:v>
                </c:pt>
                <c:pt idx="338">
                  <c:v>8.9034138603596852E-3</c:v>
                </c:pt>
                <c:pt idx="339">
                  <c:v>8.1882026695274026E-3</c:v>
                </c:pt>
                <c:pt idx="340">
                  <c:v>7.6396160951961098E-3</c:v>
                </c:pt>
                <c:pt idx="341">
                  <c:v>7.4291367923211863E-3</c:v>
                </c:pt>
                <c:pt idx="342">
                  <c:v>7.4962910662634066E-3</c:v>
                </c:pt>
                <c:pt idx="343">
                  <c:v>8.9698049697631167E-3</c:v>
                </c:pt>
                <c:pt idx="344">
                  <c:v>8.2745647029616645E-3</c:v>
                </c:pt>
                <c:pt idx="345">
                  <c:v>8.2742748158729212E-3</c:v>
                </c:pt>
                <c:pt idx="346">
                  <c:v>7.9366411713903528E-3</c:v>
                </c:pt>
                <c:pt idx="347">
                  <c:v>1.2752829332818145E-2</c:v>
                </c:pt>
                <c:pt idx="348">
                  <c:v>1.509451306584514E-2</c:v>
                </c:pt>
                <c:pt idx="349">
                  <c:v>1.3311714235899655E-2</c:v>
                </c:pt>
                <c:pt idx="350">
                  <c:v>1.2182932530015726E-2</c:v>
                </c:pt>
                <c:pt idx="351">
                  <c:v>1.2407815806740838E-2</c:v>
                </c:pt>
                <c:pt idx="352">
                  <c:v>1.1079670666706662E-2</c:v>
                </c:pt>
                <c:pt idx="353">
                  <c:v>1.0111210025541405E-2</c:v>
                </c:pt>
                <c:pt idx="354">
                  <c:v>9.5118504087177997E-3</c:v>
                </c:pt>
                <c:pt idx="355">
                  <c:v>1.0397249207537087E-2</c:v>
                </c:pt>
                <c:pt idx="356">
                  <c:v>1.1708638062452519E-2</c:v>
                </c:pt>
                <c:pt idx="357">
                  <c:v>1.0556475180758879E-2</c:v>
                </c:pt>
                <c:pt idx="358">
                  <c:v>9.708064817379786E-3</c:v>
                </c:pt>
                <c:pt idx="359">
                  <c:v>9.2767303180181764E-3</c:v>
                </c:pt>
                <c:pt idx="360">
                  <c:v>1.1005508157389866E-2</c:v>
                </c:pt>
                <c:pt idx="361">
                  <c:v>1.0006380270639994E-2</c:v>
                </c:pt>
                <c:pt idx="362">
                  <c:v>9.1596650790978801E-3</c:v>
                </c:pt>
                <c:pt idx="363">
                  <c:v>1.0530957973949083E-2</c:v>
                </c:pt>
                <c:pt idx="364">
                  <c:v>9.9187447994132268E-3</c:v>
                </c:pt>
                <c:pt idx="365">
                  <c:v>9.847351682147629E-3</c:v>
                </c:pt>
                <c:pt idx="366">
                  <c:v>9.0388525517958295E-3</c:v>
                </c:pt>
                <c:pt idx="367">
                  <c:v>8.2893843710951827E-3</c:v>
                </c:pt>
                <c:pt idx="368">
                  <c:v>7.8807559637836793E-3</c:v>
                </c:pt>
                <c:pt idx="369">
                  <c:v>8.1744854066636199E-3</c:v>
                </c:pt>
                <c:pt idx="370">
                  <c:v>7.6543621124680675E-3</c:v>
                </c:pt>
                <c:pt idx="371">
                  <c:v>7.1936398461689872E-3</c:v>
                </c:pt>
                <c:pt idx="372">
                  <c:v>6.9581539198784017E-3</c:v>
                </c:pt>
                <c:pt idx="373">
                  <c:v>7.3860388199661264E-3</c:v>
                </c:pt>
                <c:pt idx="374">
                  <c:v>7.6975483304300282E-3</c:v>
                </c:pt>
                <c:pt idx="375">
                  <c:v>7.2522664022339365E-3</c:v>
                </c:pt>
                <c:pt idx="376">
                  <c:v>7.1406863944519575E-3</c:v>
                </c:pt>
                <c:pt idx="377">
                  <c:v>8.7021455548403261E-3</c:v>
                </c:pt>
                <c:pt idx="378">
                  <c:v>8.2276173632651901E-3</c:v>
                </c:pt>
                <c:pt idx="379">
                  <c:v>8.3595795325536251E-3</c:v>
                </c:pt>
                <c:pt idx="380">
                  <c:v>7.9172341075237681E-3</c:v>
                </c:pt>
                <c:pt idx="381">
                  <c:v>8.4595969159893224E-3</c:v>
                </c:pt>
                <c:pt idx="382">
                  <c:v>8.030406706417503E-3</c:v>
                </c:pt>
                <c:pt idx="383">
                  <c:v>7.6317825641076479E-3</c:v>
                </c:pt>
                <c:pt idx="384">
                  <c:v>7.2152160340991931E-3</c:v>
                </c:pt>
                <c:pt idx="385">
                  <c:v>7.5314758245090471E-3</c:v>
                </c:pt>
                <c:pt idx="386">
                  <c:v>1.0629987616473964E-2</c:v>
                </c:pt>
                <c:pt idx="387">
                  <c:v>9.6651473932279491E-3</c:v>
                </c:pt>
                <c:pt idx="388">
                  <c:v>9.2477928541512839E-3</c:v>
                </c:pt>
                <c:pt idx="389">
                  <c:v>8.6911376832528378E-3</c:v>
                </c:pt>
                <c:pt idx="390">
                  <c:v>9.2135679047097123E-3</c:v>
                </c:pt>
                <c:pt idx="391">
                  <c:v>8.9489361968916464E-3</c:v>
                </c:pt>
                <c:pt idx="392">
                  <c:v>8.249371291410755E-3</c:v>
                </c:pt>
                <c:pt idx="393">
                  <c:v>8.2204907219825523E-3</c:v>
                </c:pt>
                <c:pt idx="394">
                  <c:v>8.5918185536523577E-3</c:v>
                </c:pt>
                <c:pt idx="395">
                  <c:v>1.0497490720701372E-2</c:v>
                </c:pt>
                <c:pt idx="396">
                  <c:v>1.0008797172070701E-2</c:v>
                </c:pt>
                <c:pt idx="397">
                  <c:v>9.4465120262323711E-3</c:v>
                </c:pt>
                <c:pt idx="398">
                  <c:v>8.7737769750516822E-3</c:v>
                </c:pt>
                <c:pt idx="399">
                  <c:v>8.9488339016040065E-3</c:v>
                </c:pt>
                <c:pt idx="400">
                  <c:v>8.7546998774289623E-3</c:v>
                </c:pt>
                <c:pt idx="401">
                  <c:v>8.6486788594173671E-3</c:v>
                </c:pt>
                <c:pt idx="402">
                  <c:v>9.2115487023943093E-3</c:v>
                </c:pt>
                <c:pt idx="403">
                  <c:v>9.2885052945301493E-3</c:v>
                </c:pt>
                <c:pt idx="404">
                  <c:v>8.6001658615999302E-3</c:v>
                </c:pt>
                <c:pt idx="405">
                  <c:v>8.0907750256633409E-3</c:v>
                </c:pt>
                <c:pt idx="406">
                  <c:v>8.2654867821750043E-3</c:v>
                </c:pt>
                <c:pt idx="407">
                  <c:v>9.1999340498848618E-3</c:v>
                </c:pt>
                <c:pt idx="408">
                  <c:v>8.5154746250019498E-3</c:v>
                </c:pt>
                <c:pt idx="409">
                  <c:v>8.0510440653402352E-3</c:v>
                </c:pt>
                <c:pt idx="410">
                  <c:v>7.5998278585019657E-3</c:v>
                </c:pt>
                <c:pt idx="411">
                  <c:v>7.2023398078051946E-3</c:v>
                </c:pt>
                <c:pt idx="412">
                  <c:v>6.9059175882782787E-3</c:v>
                </c:pt>
                <c:pt idx="413">
                  <c:v>6.6735903643059787E-3</c:v>
                </c:pt>
                <c:pt idx="414">
                  <c:v>6.5379062057863051E-3</c:v>
                </c:pt>
                <c:pt idx="415">
                  <c:v>6.3410429169170777E-3</c:v>
                </c:pt>
                <c:pt idx="416">
                  <c:v>6.1711610905057397E-3</c:v>
                </c:pt>
                <c:pt idx="417">
                  <c:v>6.2783001978837932E-3</c:v>
                </c:pt>
                <c:pt idx="418">
                  <c:v>7.5527199189929853E-3</c:v>
                </c:pt>
                <c:pt idx="419">
                  <c:v>7.2112452479137059E-3</c:v>
                </c:pt>
                <c:pt idx="420">
                  <c:v>7.1673469786524072E-3</c:v>
                </c:pt>
                <c:pt idx="421">
                  <c:v>6.9423249962404024E-3</c:v>
                </c:pt>
                <c:pt idx="422">
                  <c:v>7.7108694865356819E-3</c:v>
                </c:pt>
                <c:pt idx="423">
                  <c:v>7.7535482240474974E-3</c:v>
                </c:pt>
                <c:pt idx="424">
                  <c:v>7.334635640289639E-3</c:v>
                </c:pt>
                <c:pt idx="425">
                  <c:v>7.4042795934430783E-3</c:v>
                </c:pt>
                <c:pt idx="426">
                  <c:v>8.6269888167343246E-3</c:v>
                </c:pt>
                <c:pt idx="427">
                  <c:v>8.0696356871510031E-3</c:v>
                </c:pt>
                <c:pt idx="428">
                  <c:v>8.7638907527105275E-3</c:v>
                </c:pt>
                <c:pt idx="429">
                  <c:v>8.3148016416340394E-3</c:v>
                </c:pt>
                <c:pt idx="430">
                  <c:v>8.2828618986346449E-3</c:v>
                </c:pt>
                <c:pt idx="431">
                  <c:v>9.0362256738623099E-3</c:v>
                </c:pt>
                <c:pt idx="432">
                  <c:v>8.5222718399676923E-3</c:v>
                </c:pt>
                <c:pt idx="433">
                  <c:v>8.5679203752922518E-3</c:v>
                </c:pt>
                <c:pt idx="434">
                  <c:v>1.0156768137907569E-2</c:v>
                </c:pt>
                <c:pt idx="435">
                  <c:v>9.2543897052913132E-3</c:v>
                </c:pt>
                <c:pt idx="436">
                  <c:v>8.9398333115250205E-3</c:v>
                </c:pt>
                <c:pt idx="437">
                  <c:v>8.3119458754528867E-3</c:v>
                </c:pt>
                <c:pt idx="438">
                  <c:v>8.1093096082022944E-3</c:v>
                </c:pt>
                <c:pt idx="439">
                  <c:v>7.5604650414913535E-3</c:v>
                </c:pt>
                <c:pt idx="440">
                  <c:v>9.9589467592878754E-3</c:v>
                </c:pt>
                <c:pt idx="441">
                  <c:v>9.4885590056125804E-3</c:v>
                </c:pt>
                <c:pt idx="442">
                  <c:v>9.4810691615364387E-3</c:v>
                </c:pt>
                <c:pt idx="443">
                  <c:v>8.7264137159372597E-3</c:v>
                </c:pt>
                <c:pt idx="444">
                  <c:v>8.1238114520547303E-3</c:v>
                </c:pt>
                <c:pt idx="445">
                  <c:v>1.0086463663170316E-2</c:v>
                </c:pt>
                <c:pt idx="446">
                  <c:v>9.9878340341014085E-3</c:v>
                </c:pt>
                <c:pt idx="447">
                  <c:v>9.5940428802123463E-3</c:v>
                </c:pt>
                <c:pt idx="448">
                  <c:v>8.9221235527204429E-3</c:v>
                </c:pt>
                <c:pt idx="449">
                  <c:v>1.1144446627452195E-2</c:v>
                </c:pt>
                <c:pt idx="450">
                  <c:v>1.0244534544958449E-2</c:v>
                </c:pt>
                <c:pt idx="451">
                  <c:v>1.0483160421394007E-2</c:v>
                </c:pt>
                <c:pt idx="452">
                  <c:v>9.515843837882983E-3</c:v>
                </c:pt>
                <c:pt idx="453">
                  <c:v>9.2356409462652812E-3</c:v>
                </c:pt>
                <c:pt idx="454">
                  <c:v>1.0283523236507218E-2</c:v>
                </c:pt>
                <c:pt idx="455">
                  <c:v>1.3676773050463028E-2</c:v>
                </c:pt>
                <c:pt idx="456">
                  <c:v>1.2658477201712332E-2</c:v>
                </c:pt>
                <c:pt idx="457">
                  <c:v>1.1331580016359045E-2</c:v>
                </c:pt>
                <c:pt idx="458">
                  <c:v>1.0939385720083704E-2</c:v>
                </c:pt>
                <c:pt idx="459">
                  <c:v>9.9259459706939578E-3</c:v>
                </c:pt>
                <c:pt idx="460">
                  <c:v>1.0266302843732799E-2</c:v>
                </c:pt>
                <c:pt idx="461">
                  <c:v>1.1645763547486879E-2</c:v>
                </c:pt>
                <c:pt idx="462">
                  <c:v>1.3669882227487143E-2</c:v>
                </c:pt>
                <c:pt idx="463">
                  <c:v>1.2585863424930661E-2</c:v>
                </c:pt>
                <c:pt idx="464">
                  <c:v>1.5790996942045752E-2</c:v>
                </c:pt>
                <c:pt idx="465">
                  <c:v>2.1215530545552478E-2</c:v>
                </c:pt>
                <c:pt idx="466">
                  <c:v>1.8689826620982588E-2</c:v>
                </c:pt>
                <c:pt idx="467">
                  <c:v>1.7318165071426826E-2</c:v>
                </c:pt>
                <c:pt idx="468">
                  <c:v>1.5530995482996452E-2</c:v>
                </c:pt>
                <c:pt idx="469">
                  <c:v>1.43287149848993E-2</c:v>
                </c:pt>
                <c:pt idx="470">
                  <c:v>1.6010527081194846E-2</c:v>
                </c:pt>
                <c:pt idx="471">
                  <c:v>1.4507987449232802E-2</c:v>
                </c:pt>
                <c:pt idx="472">
                  <c:v>1.6488460097523479E-2</c:v>
                </c:pt>
                <c:pt idx="473">
                  <c:v>1.5944105012431826E-2</c:v>
                </c:pt>
                <c:pt idx="474">
                  <c:v>1.8971683945582431E-2</c:v>
                </c:pt>
                <c:pt idx="475">
                  <c:v>1.777049091974657E-2</c:v>
                </c:pt>
                <c:pt idx="476">
                  <c:v>1.5676654034277905E-2</c:v>
                </c:pt>
                <c:pt idx="477">
                  <c:v>1.3915138374085664E-2</c:v>
                </c:pt>
                <c:pt idx="478">
                  <c:v>1.267235591623336E-2</c:v>
                </c:pt>
                <c:pt idx="479">
                  <c:v>1.1427245735025161E-2</c:v>
                </c:pt>
                <c:pt idx="480">
                  <c:v>1.1141006668668733E-2</c:v>
                </c:pt>
                <c:pt idx="481">
                  <c:v>1.0097075592339548E-2</c:v>
                </c:pt>
                <c:pt idx="482">
                  <c:v>9.7443648004116191E-3</c:v>
                </c:pt>
                <c:pt idx="483">
                  <c:v>9.840477087656601E-3</c:v>
                </c:pt>
                <c:pt idx="484">
                  <c:v>1.1014705055393129E-2</c:v>
                </c:pt>
                <c:pt idx="485">
                  <c:v>1.0609063608363268E-2</c:v>
                </c:pt>
                <c:pt idx="486">
                  <c:v>1.1471599557613923E-2</c:v>
                </c:pt>
                <c:pt idx="487">
                  <c:v>1.0520160154875077E-2</c:v>
                </c:pt>
                <c:pt idx="488">
                  <c:v>9.5575458988962532E-3</c:v>
                </c:pt>
                <c:pt idx="489">
                  <c:v>8.7368337266528883E-3</c:v>
                </c:pt>
                <c:pt idx="490">
                  <c:v>9.1932872745562836E-3</c:v>
                </c:pt>
                <c:pt idx="491">
                  <c:v>8.4793771404393405E-3</c:v>
                </c:pt>
                <c:pt idx="492">
                  <c:v>8.4245681873888079E-3</c:v>
                </c:pt>
                <c:pt idx="493">
                  <c:v>7.8513135324249569E-3</c:v>
                </c:pt>
                <c:pt idx="494">
                  <c:v>8.1007305024834997E-3</c:v>
                </c:pt>
                <c:pt idx="495">
                  <c:v>7.573530583520274E-3</c:v>
                </c:pt>
                <c:pt idx="496">
                  <c:v>8.2416163969150687E-3</c:v>
                </c:pt>
                <c:pt idx="497">
                  <c:v>7.7354330993725769E-3</c:v>
                </c:pt>
                <c:pt idx="498">
                  <c:v>7.4057361514454408E-3</c:v>
                </c:pt>
                <c:pt idx="499">
                  <c:v>6.9886930019956934E-3</c:v>
                </c:pt>
                <c:pt idx="500">
                  <c:v>8.6656532662140323E-3</c:v>
                </c:pt>
                <c:pt idx="501">
                  <c:v>8.3855471442799787E-3</c:v>
                </c:pt>
                <c:pt idx="502">
                  <c:v>7.7889461691223157E-3</c:v>
                </c:pt>
                <c:pt idx="503">
                  <c:v>7.414595677044917E-3</c:v>
                </c:pt>
                <c:pt idx="504">
                  <c:v>7.0820413746931965E-3</c:v>
                </c:pt>
                <c:pt idx="505">
                  <c:v>7.4938996998777374E-3</c:v>
                </c:pt>
                <c:pt idx="506">
                  <c:v>7.0707220252837774E-3</c:v>
                </c:pt>
                <c:pt idx="507">
                  <c:v>7.7697030830862334E-3</c:v>
                </c:pt>
                <c:pt idx="508">
                  <c:v>8.049101525697492E-3</c:v>
                </c:pt>
                <c:pt idx="509">
                  <c:v>7.975329457786999E-3</c:v>
                </c:pt>
                <c:pt idx="510">
                  <c:v>9.1149918591734193E-3</c:v>
                </c:pt>
                <c:pt idx="511">
                  <c:v>9.2810549347717916E-3</c:v>
                </c:pt>
                <c:pt idx="512">
                  <c:v>9.260983153974436E-3</c:v>
                </c:pt>
                <c:pt idx="513">
                  <c:v>8.8268186039812176E-3</c:v>
                </c:pt>
                <c:pt idx="514">
                  <c:v>8.7079345543436201E-3</c:v>
                </c:pt>
                <c:pt idx="515">
                  <c:v>1.1504832215739771E-2</c:v>
                </c:pt>
                <c:pt idx="516">
                  <c:v>1.1350081902868658E-2</c:v>
                </c:pt>
                <c:pt idx="517">
                  <c:v>1.0625299569025326E-2</c:v>
                </c:pt>
                <c:pt idx="518">
                  <c:v>9.818615909610983E-3</c:v>
                </c:pt>
                <c:pt idx="519">
                  <c:v>9.2812435550501341E-3</c:v>
                </c:pt>
                <c:pt idx="520">
                  <c:v>9.9888822293688721E-3</c:v>
                </c:pt>
                <c:pt idx="521">
                  <c:v>9.1574545186418142E-3</c:v>
                </c:pt>
                <c:pt idx="522">
                  <c:v>9.3745236932759254E-3</c:v>
                </c:pt>
                <c:pt idx="523">
                  <c:v>9.2512975646122653E-3</c:v>
                </c:pt>
                <c:pt idx="524">
                  <c:v>8.4838453627347713E-3</c:v>
                </c:pt>
                <c:pt idx="525">
                  <c:v>8.2496333726446609E-3</c:v>
                </c:pt>
                <c:pt idx="526">
                  <c:v>7.6711420303968792E-3</c:v>
                </c:pt>
                <c:pt idx="527">
                  <c:v>7.2487000666647495E-3</c:v>
                </c:pt>
                <c:pt idx="528">
                  <c:v>9.6575597581004344E-3</c:v>
                </c:pt>
                <c:pt idx="529">
                  <c:v>9.2576768304549785E-3</c:v>
                </c:pt>
                <c:pt idx="530">
                  <c:v>9.1320827958940812E-3</c:v>
                </c:pt>
                <c:pt idx="531">
                  <c:v>1.0871127158111542E-2</c:v>
                </c:pt>
                <c:pt idx="532">
                  <c:v>1.0012549967475633E-2</c:v>
                </c:pt>
                <c:pt idx="533">
                  <c:v>1.1300135447826497E-2</c:v>
                </c:pt>
                <c:pt idx="534">
                  <c:v>1.0147421269057591E-2</c:v>
                </c:pt>
                <c:pt idx="535">
                  <c:v>9.1994871681843598E-3</c:v>
                </c:pt>
                <c:pt idx="536">
                  <c:v>8.4326975854797266E-3</c:v>
                </c:pt>
                <c:pt idx="537">
                  <c:v>7.8463286572725641E-3</c:v>
                </c:pt>
                <c:pt idx="538">
                  <c:v>7.4793643630422938E-3</c:v>
                </c:pt>
                <c:pt idx="539">
                  <c:v>7.0451720494346271E-3</c:v>
                </c:pt>
                <c:pt idx="540">
                  <c:v>6.7071895385273222E-3</c:v>
                </c:pt>
                <c:pt idx="541">
                  <c:v>6.6543188410667668E-3</c:v>
                </c:pt>
                <c:pt idx="542">
                  <c:v>6.4126709219446496E-3</c:v>
                </c:pt>
                <c:pt idx="543">
                  <c:v>6.51921145054491E-3</c:v>
                </c:pt>
                <c:pt idx="544">
                  <c:v>6.3043550307656472E-3</c:v>
                </c:pt>
                <c:pt idx="545">
                  <c:v>6.5515569433917918E-3</c:v>
                </c:pt>
                <c:pt idx="546">
                  <c:v>8.5291668330036777E-3</c:v>
                </c:pt>
                <c:pt idx="547">
                  <c:v>9.6388666492117289E-3</c:v>
                </c:pt>
                <c:pt idx="548">
                  <c:v>9.6011842514594492E-3</c:v>
                </c:pt>
                <c:pt idx="549">
                  <c:v>9.656710716896515E-3</c:v>
                </c:pt>
                <c:pt idx="550">
                  <c:v>8.8467835466488048E-3</c:v>
                </c:pt>
                <c:pt idx="551">
                  <c:v>8.1918929026568357E-3</c:v>
                </c:pt>
                <c:pt idx="552">
                  <c:v>7.6647655050244524E-3</c:v>
                </c:pt>
                <c:pt idx="553">
                  <c:v>8.2666377218733565E-3</c:v>
                </c:pt>
                <c:pt idx="554">
                  <c:v>7.7236114793655239E-3</c:v>
                </c:pt>
                <c:pt idx="555">
                  <c:v>7.490491532326702E-3</c:v>
                </c:pt>
                <c:pt idx="556">
                  <c:v>7.0829678098338605E-3</c:v>
                </c:pt>
                <c:pt idx="557">
                  <c:v>7.2030472091005318E-3</c:v>
                </c:pt>
                <c:pt idx="558">
                  <c:v>9.6787280353204108E-3</c:v>
                </c:pt>
                <c:pt idx="559">
                  <c:v>1.2151541575825195E-2</c:v>
                </c:pt>
                <c:pt idx="560">
                  <c:v>1.1073959487601077E-2</c:v>
                </c:pt>
                <c:pt idx="561">
                  <c:v>1.0281105603228521E-2</c:v>
                </c:pt>
                <c:pt idx="562">
                  <c:v>1.147315679312153E-2</c:v>
                </c:pt>
                <c:pt idx="563">
                  <c:v>1.0871631703561709E-2</c:v>
                </c:pt>
                <c:pt idx="564">
                  <c:v>1.0158424496864682E-2</c:v>
                </c:pt>
                <c:pt idx="565">
                  <c:v>9.5319107462802713E-3</c:v>
                </c:pt>
                <c:pt idx="566">
                  <c:v>8.8393654838630747E-3</c:v>
                </c:pt>
                <c:pt idx="567">
                  <c:v>1.1316189607840713E-2</c:v>
                </c:pt>
                <c:pt idx="568">
                  <c:v>1.1811263568486632E-2</c:v>
                </c:pt>
                <c:pt idx="569">
                  <c:v>1.0558600978888732E-2</c:v>
                </c:pt>
                <c:pt idx="570">
                  <c:v>9.5630022578551636E-3</c:v>
                </c:pt>
                <c:pt idx="571">
                  <c:v>9.7735460601819802E-3</c:v>
                </c:pt>
                <c:pt idx="572">
                  <c:v>9.4107690301347916E-3</c:v>
                </c:pt>
                <c:pt idx="573">
                  <c:v>8.9702176579556387E-3</c:v>
                </c:pt>
                <c:pt idx="574">
                  <c:v>8.2440072340161548E-3</c:v>
                </c:pt>
                <c:pt idx="575">
                  <c:v>9.6687448991585653E-3</c:v>
                </c:pt>
                <c:pt idx="576">
                  <c:v>9.7082359856218037E-3</c:v>
                </c:pt>
                <c:pt idx="577">
                  <c:v>1.1869712479199521E-2</c:v>
                </c:pt>
                <c:pt idx="578">
                  <c:v>1.0760208587105252E-2</c:v>
                </c:pt>
                <c:pt idx="579">
                  <c:v>1.222093956930222E-2</c:v>
                </c:pt>
                <c:pt idx="580">
                  <c:v>1.3563254706388713E-2</c:v>
                </c:pt>
                <c:pt idx="581">
                  <c:v>1.2061064346045295E-2</c:v>
                </c:pt>
                <c:pt idx="582">
                  <c:v>1.1228540998881275E-2</c:v>
                </c:pt>
                <c:pt idx="583">
                  <c:v>1.3670802118831871E-2</c:v>
                </c:pt>
                <c:pt idx="584">
                  <c:v>1.2938084204806698E-2</c:v>
                </c:pt>
                <c:pt idx="585">
                  <c:v>1.2003605883703677E-2</c:v>
                </c:pt>
                <c:pt idx="586">
                  <c:v>1.0804880553472722E-2</c:v>
                </c:pt>
                <c:pt idx="587">
                  <c:v>1.0185443401207259E-2</c:v>
                </c:pt>
                <c:pt idx="588">
                  <c:v>9.2191158789682679E-3</c:v>
                </c:pt>
                <c:pt idx="589">
                  <c:v>8.4422525462503496E-3</c:v>
                </c:pt>
                <c:pt idx="590">
                  <c:v>7.8088706787301423E-3</c:v>
                </c:pt>
                <c:pt idx="591">
                  <c:v>7.546653274651309E-3</c:v>
                </c:pt>
                <c:pt idx="592">
                  <c:v>7.9576975376689438E-3</c:v>
                </c:pt>
                <c:pt idx="593">
                  <c:v>1.0145561057378287E-2</c:v>
                </c:pt>
                <c:pt idx="594">
                  <c:v>1.1260334281494535E-2</c:v>
                </c:pt>
                <c:pt idx="595">
                  <c:v>1.209387781664692E-2</c:v>
                </c:pt>
                <c:pt idx="596">
                  <c:v>1.1704558676668539E-2</c:v>
                </c:pt>
                <c:pt idx="597">
                  <c:v>1.3233324384594677E-2</c:v>
                </c:pt>
                <c:pt idx="598">
                  <c:v>1.4018375346966056E-2</c:v>
                </c:pt>
                <c:pt idx="599">
                  <c:v>1.2499314912851849E-2</c:v>
                </c:pt>
                <c:pt idx="600">
                  <c:v>1.6286321605498734E-2</c:v>
                </c:pt>
                <c:pt idx="601">
                  <c:v>1.7903976493134632E-2</c:v>
                </c:pt>
                <c:pt idx="602">
                  <c:v>1.7071872389618173E-2</c:v>
                </c:pt>
                <c:pt idx="603">
                  <c:v>1.7824240498416327E-2</c:v>
                </c:pt>
                <c:pt idx="604">
                  <c:v>1.8679366401419251E-2</c:v>
                </c:pt>
                <c:pt idx="605">
                  <c:v>1.6683159772894394E-2</c:v>
                </c:pt>
                <c:pt idx="606">
                  <c:v>1.6258708371882674E-2</c:v>
                </c:pt>
                <c:pt idx="607">
                  <c:v>1.6138130869224377E-2</c:v>
                </c:pt>
                <c:pt idx="608">
                  <c:v>1.5752495551661753E-2</c:v>
                </c:pt>
                <c:pt idx="609">
                  <c:v>1.3851500311025045E-2</c:v>
                </c:pt>
                <c:pt idx="610">
                  <c:v>1.2265038307278053E-2</c:v>
                </c:pt>
                <c:pt idx="611">
                  <c:v>1.0990668947823619E-2</c:v>
                </c:pt>
                <c:pt idx="612">
                  <c:v>1.0198826006988671E-2</c:v>
                </c:pt>
                <c:pt idx="613">
                  <c:v>9.2586462164458982E-3</c:v>
                </c:pt>
                <c:pt idx="614">
                  <c:v>9.9754596989576304E-3</c:v>
                </c:pt>
                <c:pt idx="615">
                  <c:v>1.0391311681120997E-2</c:v>
                </c:pt>
                <c:pt idx="616">
                  <c:v>9.4074378001556529E-3</c:v>
                </c:pt>
                <c:pt idx="617">
                  <c:v>9.4074302455922458E-3</c:v>
                </c:pt>
                <c:pt idx="618">
                  <c:v>8.914295027202087E-3</c:v>
                </c:pt>
                <c:pt idx="619">
                  <c:v>8.6282003134804559E-3</c:v>
                </c:pt>
                <c:pt idx="620">
                  <c:v>8.1045592448167041E-3</c:v>
                </c:pt>
                <c:pt idx="621">
                  <c:v>8.2195084358261117E-3</c:v>
                </c:pt>
                <c:pt idx="622">
                  <c:v>7.7379672903769943E-3</c:v>
                </c:pt>
                <c:pt idx="623">
                  <c:v>7.5853410568809477E-3</c:v>
                </c:pt>
                <c:pt idx="624">
                  <c:v>7.8806735277088466E-3</c:v>
                </c:pt>
                <c:pt idx="625">
                  <c:v>7.6365429510447192E-3</c:v>
                </c:pt>
                <c:pt idx="626">
                  <c:v>7.1752501872873872E-3</c:v>
                </c:pt>
                <c:pt idx="627">
                  <c:v>8.5774249587463221E-3</c:v>
                </c:pt>
                <c:pt idx="628">
                  <c:v>7.9284130999546735E-3</c:v>
                </c:pt>
                <c:pt idx="629">
                  <c:v>7.6359143584171195E-3</c:v>
                </c:pt>
                <c:pt idx="630">
                  <c:v>1.0537534751470297E-2</c:v>
                </c:pt>
                <c:pt idx="631">
                  <c:v>1.0757914357249493E-2</c:v>
                </c:pt>
                <c:pt idx="632">
                  <c:v>9.8611626185319112E-3</c:v>
                </c:pt>
                <c:pt idx="633">
                  <c:v>9.4579995069096236E-3</c:v>
                </c:pt>
                <c:pt idx="634">
                  <c:v>9.6236203221182481E-3</c:v>
                </c:pt>
                <c:pt idx="635">
                  <c:v>9.1604542327052303E-3</c:v>
                </c:pt>
                <c:pt idx="636">
                  <c:v>1.0827344179437088E-2</c:v>
                </c:pt>
                <c:pt idx="637">
                  <c:v>1.1003051718454702E-2</c:v>
                </c:pt>
                <c:pt idx="638">
                  <c:v>1.0023482782380848E-2</c:v>
                </c:pt>
                <c:pt idx="639">
                  <c:v>1.1103290178090466E-2</c:v>
                </c:pt>
                <c:pt idx="640">
                  <c:v>9.9807018375473958E-3</c:v>
                </c:pt>
                <c:pt idx="641">
                  <c:v>1.143893079450449E-2</c:v>
                </c:pt>
                <c:pt idx="642">
                  <c:v>1.2800236504667797E-2</c:v>
                </c:pt>
                <c:pt idx="643">
                  <c:v>1.1596709768527098E-2</c:v>
                </c:pt>
                <c:pt idx="644">
                  <c:v>1.0902133874031678E-2</c:v>
                </c:pt>
                <c:pt idx="645">
                  <c:v>9.8110094977924868E-3</c:v>
                </c:pt>
                <c:pt idx="646">
                  <c:v>9.3409593468969758E-3</c:v>
                </c:pt>
                <c:pt idx="647">
                  <c:v>8.5529049524929648E-3</c:v>
                </c:pt>
                <c:pt idx="648">
                  <c:v>8.1774709350383324E-3</c:v>
                </c:pt>
                <c:pt idx="649">
                  <c:v>7.8287869490710118E-3</c:v>
                </c:pt>
                <c:pt idx="650">
                  <c:v>8.9475088334201591E-3</c:v>
                </c:pt>
                <c:pt idx="651">
                  <c:v>8.2156937944668166E-3</c:v>
                </c:pt>
                <c:pt idx="652">
                  <c:v>7.7031353797226672E-3</c:v>
                </c:pt>
                <c:pt idx="653">
                  <c:v>7.2216358924308346E-3</c:v>
                </c:pt>
                <c:pt idx="654">
                  <c:v>7.5467301027696294E-3</c:v>
                </c:pt>
                <c:pt idx="655">
                  <c:v>9.4217106187394657E-3</c:v>
                </c:pt>
                <c:pt idx="656">
                  <c:v>1.0605825657003777E-2</c:v>
                </c:pt>
                <c:pt idx="657">
                  <c:v>1.0693407002685775E-2</c:v>
                </c:pt>
                <c:pt idx="658">
                  <c:v>9.8098333192066216E-3</c:v>
                </c:pt>
                <c:pt idx="659">
                  <c:v>9.4481176905044165E-3</c:v>
                </c:pt>
                <c:pt idx="660">
                  <c:v>9.1790967671980354E-3</c:v>
                </c:pt>
                <c:pt idx="661">
                  <c:v>8.5650915378925729E-3</c:v>
                </c:pt>
                <c:pt idx="662">
                  <c:v>8.0141819582159029E-3</c:v>
                </c:pt>
                <c:pt idx="663">
                  <c:v>7.5003218686803073E-3</c:v>
                </c:pt>
                <c:pt idx="664">
                  <c:v>7.9008361699226277E-3</c:v>
                </c:pt>
                <c:pt idx="665">
                  <c:v>8.0010823308582536E-3</c:v>
                </c:pt>
                <c:pt idx="666">
                  <c:v>8.5485699592118842E-3</c:v>
                </c:pt>
                <c:pt idx="667">
                  <c:v>7.8961013783801284E-3</c:v>
                </c:pt>
                <c:pt idx="668">
                  <c:v>8.0766972955633749E-3</c:v>
                </c:pt>
                <c:pt idx="669">
                  <c:v>7.5426558095775757E-3</c:v>
                </c:pt>
                <c:pt idx="670">
                  <c:v>7.2877560914451295E-3</c:v>
                </c:pt>
                <c:pt idx="671">
                  <c:v>6.9025290218422417E-3</c:v>
                </c:pt>
                <c:pt idx="672">
                  <c:v>7.3528286184844933E-3</c:v>
                </c:pt>
                <c:pt idx="673">
                  <c:v>7.5711092148698965E-3</c:v>
                </c:pt>
                <c:pt idx="674">
                  <c:v>7.1224395368233162E-3</c:v>
                </c:pt>
                <c:pt idx="675">
                  <c:v>6.8394763816257568E-3</c:v>
                </c:pt>
                <c:pt idx="676">
                  <c:v>6.8680103444131602E-3</c:v>
                </c:pt>
                <c:pt idx="677">
                  <c:v>7.0034793670325883E-3</c:v>
                </c:pt>
                <c:pt idx="678">
                  <c:v>6.6737008811832308E-3</c:v>
                </c:pt>
                <c:pt idx="679">
                  <c:v>6.4844455953960954E-3</c:v>
                </c:pt>
                <c:pt idx="680">
                  <c:v>7.8339471448223719E-3</c:v>
                </c:pt>
                <c:pt idx="681">
                  <c:v>8.2000615347430049E-3</c:v>
                </c:pt>
                <c:pt idx="682">
                  <c:v>7.6512372238924315E-3</c:v>
                </c:pt>
                <c:pt idx="683">
                  <c:v>8.4104683243089295E-3</c:v>
                </c:pt>
                <c:pt idx="684">
                  <c:v>7.9349942077977451E-3</c:v>
                </c:pt>
                <c:pt idx="685">
                  <c:v>7.7536539932620378E-3</c:v>
                </c:pt>
                <c:pt idx="686">
                  <c:v>7.3635860783800968E-3</c:v>
                </c:pt>
                <c:pt idx="687">
                  <c:v>7.5073948367291076E-3</c:v>
                </c:pt>
                <c:pt idx="688">
                  <c:v>8.1841714316326589E-3</c:v>
                </c:pt>
                <c:pt idx="689">
                  <c:v>1.068899675635813E-2</c:v>
                </c:pt>
                <c:pt idx="690">
                  <c:v>9.6424520284837285E-3</c:v>
                </c:pt>
                <c:pt idx="691">
                  <c:v>9.9113621066824146E-3</c:v>
                </c:pt>
                <c:pt idx="692">
                  <c:v>9.0620627484007382E-3</c:v>
                </c:pt>
                <c:pt idx="693">
                  <c:v>8.3153765108242017E-3</c:v>
                </c:pt>
                <c:pt idx="694">
                  <c:v>7.9183612432232996E-3</c:v>
                </c:pt>
                <c:pt idx="695">
                  <c:v>7.4708486684490396E-3</c:v>
                </c:pt>
                <c:pt idx="696">
                  <c:v>8.0771089911862159E-3</c:v>
                </c:pt>
                <c:pt idx="697">
                  <c:v>9.7443524346785462E-3</c:v>
                </c:pt>
                <c:pt idx="698">
                  <c:v>9.241928541592101E-3</c:v>
                </c:pt>
                <c:pt idx="699">
                  <c:v>8.9456894066891265E-3</c:v>
                </c:pt>
                <c:pt idx="700">
                  <c:v>1.1510919839799806E-2</c:v>
                </c:pt>
                <c:pt idx="701">
                  <c:v>1.055828331375131E-2</c:v>
                </c:pt>
                <c:pt idx="702">
                  <c:v>9.8544452265060221E-3</c:v>
                </c:pt>
                <c:pt idx="703">
                  <c:v>9.7693115887175982E-3</c:v>
                </c:pt>
                <c:pt idx="704">
                  <c:v>8.9172086325815924E-3</c:v>
                </c:pt>
                <c:pt idx="705">
                  <c:v>8.4590532164814138E-3</c:v>
                </c:pt>
                <c:pt idx="706">
                  <c:v>8.8051440937750962E-3</c:v>
                </c:pt>
                <c:pt idx="707">
                  <c:v>8.4960469522597417E-3</c:v>
                </c:pt>
                <c:pt idx="708">
                  <c:v>8.0344641225608745E-3</c:v>
                </c:pt>
                <c:pt idx="709">
                  <c:v>7.7702298568000259E-3</c:v>
                </c:pt>
                <c:pt idx="710">
                  <c:v>8.2397968501651108E-3</c:v>
                </c:pt>
                <c:pt idx="711">
                  <c:v>7.7663450331558834E-3</c:v>
                </c:pt>
                <c:pt idx="712">
                  <c:v>9.5160472370337378E-3</c:v>
                </c:pt>
                <c:pt idx="713">
                  <c:v>9.9926839894114126E-3</c:v>
                </c:pt>
                <c:pt idx="714">
                  <c:v>9.228853261174761E-3</c:v>
                </c:pt>
                <c:pt idx="715">
                  <c:v>9.3208103529276443E-3</c:v>
                </c:pt>
                <c:pt idx="716">
                  <c:v>1.2073497150296935E-2</c:v>
                </c:pt>
                <c:pt idx="717">
                  <c:v>1.1736310319532917E-2</c:v>
                </c:pt>
                <c:pt idx="718">
                  <c:v>1.1489082039739607E-2</c:v>
                </c:pt>
                <c:pt idx="719">
                  <c:v>1.3368688903579342E-2</c:v>
                </c:pt>
                <c:pt idx="720">
                  <c:v>1.1964678017863764E-2</c:v>
                </c:pt>
                <c:pt idx="721">
                  <c:v>1.0756806749731196E-2</c:v>
                </c:pt>
                <c:pt idx="722">
                  <c:v>1.0903476603762114E-2</c:v>
                </c:pt>
                <c:pt idx="723">
                  <c:v>1.0225977693601493E-2</c:v>
                </c:pt>
                <c:pt idx="724">
                  <c:v>1.1358687909625877E-2</c:v>
                </c:pt>
                <c:pt idx="725">
                  <c:v>1.4238286855273096E-2</c:v>
                </c:pt>
                <c:pt idx="726">
                  <c:v>1.3008671428426238E-2</c:v>
                </c:pt>
                <c:pt idx="727">
                  <c:v>1.2657951335139705E-2</c:v>
                </c:pt>
                <c:pt idx="728">
                  <c:v>1.2710266114127632E-2</c:v>
                </c:pt>
                <c:pt idx="729">
                  <c:v>1.2451742140521057E-2</c:v>
                </c:pt>
                <c:pt idx="730">
                  <c:v>1.3710673592282537E-2</c:v>
                </c:pt>
                <c:pt idx="731">
                  <c:v>1.421927519686339E-2</c:v>
                </c:pt>
                <c:pt idx="732">
                  <c:v>1.320166947033441E-2</c:v>
                </c:pt>
                <c:pt idx="733">
                  <c:v>1.1731602718916897E-2</c:v>
                </c:pt>
                <c:pt idx="734">
                  <c:v>1.1214974926567969E-2</c:v>
                </c:pt>
                <c:pt idx="735">
                  <c:v>1.0844600692595336E-2</c:v>
                </c:pt>
                <c:pt idx="736">
                  <c:v>1.041700735994729E-2</c:v>
                </c:pt>
                <c:pt idx="737">
                  <c:v>1.0242355323091087E-2</c:v>
                </c:pt>
                <c:pt idx="738">
                  <c:v>1.1262229534216657E-2</c:v>
                </c:pt>
                <c:pt idx="739">
                  <c:v>1.0236723866259108E-2</c:v>
                </c:pt>
                <c:pt idx="740">
                  <c:v>9.6694387369437272E-3</c:v>
                </c:pt>
                <c:pt idx="741">
                  <c:v>8.8081209357188644E-3</c:v>
                </c:pt>
                <c:pt idx="742">
                  <c:v>8.134129804098944E-3</c:v>
                </c:pt>
                <c:pt idx="743">
                  <c:v>9.5116732226478845E-3</c:v>
                </c:pt>
                <c:pt idx="744">
                  <c:v>9.2881329405365837E-3</c:v>
                </c:pt>
                <c:pt idx="745">
                  <c:v>8.5078307270857918E-3</c:v>
                </c:pt>
                <c:pt idx="746">
                  <c:v>8.0532865771367913E-3</c:v>
                </c:pt>
                <c:pt idx="747">
                  <c:v>9.2984311961739428E-3</c:v>
                </c:pt>
                <c:pt idx="748">
                  <c:v>9.9936053997245408E-3</c:v>
                </c:pt>
                <c:pt idx="749">
                  <c:v>9.3764104226594733E-3</c:v>
                </c:pt>
                <c:pt idx="750">
                  <c:v>9.5910129728463047E-3</c:v>
                </c:pt>
                <c:pt idx="751">
                  <c:v>9.4547359314934905E-3</c:v>
                </c:pt>
                <c:pt idx="752">
                  <c:v>8.9602797948085712E-3</c:v>
                </c:pt>
                <c:pt idx="753">
                  <c:v>1.0184160619874949E-2</c:v>
                </c:pt>
                <c:pt idx="754">
                  <c:v>1.0774355235513523E-2</c:v>
                </c:pt>
                <c:pt idx="755">
                  <c:v>9.7360230094601548E-3</c:v>
                </c:pt>
                <c:pt idx="756">
                  <c:v>8.9233342607465578E-3</c:v>
                </c:pt>
                <c:pt idx="757">
                  <c:v>8.7677102129183632E-3</c:v>
                </c:pt>
                <c:pt idx="758">
                  <c:v>8.4915182795111937E-3</c:v>
                </c:pt>
                <c:pt idx="759">
                  <c:v>8.779233241263713E-3</c:v>
                </c:pt>
                <c:pt idx="760">
                  <c:v>8.0860520076741493E-3</c:v>
                </c:pt>
                <c:pt idx="761">
                  <c:v>8.2484221641687429E-3</c:v>
                </c:pt>
                <c:pt idx="762">
                  <c:v>7.8835558622627859E-3</c:v>
                </c:pt>
                <c:pt idx="763">
                  <c:v>8.8517556502340673E-3</c:v>
                </c:pt>
                <c:pt idx="764">
                  <c:v>8.2861238605433079E-3</c:v>
                </c:pt>
                <c:pt idx="765">
                  <c:v>7.7048563828727686E-3</c:v>
                </c:pt>
                <c:pt idx="766">
                  <c:v>7.2229993708479295E-3</c:v>
                </c:pt>
                <c:pt idx="767">
                  <c:v>6.8506295738075592E-3</c:v>
                </c:pt>
                <c:pt idx="768">
                  <c:v>7.0212138525126856E-3</c:v>
                </c:pt>
                <c:pt idx="769">
                  <c:v>7.2059450333447749E-3</c:v>
                </c:pt>
                <c:pt idx="770">
                  <c:v>9.4336232807504562E-3</c:v>
                </c:pt>
                <c:pt idx="771">
                  <c:v>9.7864010699699015E-3</c:v>
                </c:pt>
                <c:pt idx="772">
                  <c:v>9.1238671959825157E-3</c:v>
                </c:pt>
                <c:pt idx="773">
                  <c:v>8.6379848971573914E-3</c:v>
                </c:pt>
                <c:pt idx="774">
                  <c:v>1.0265052956126204E-2</c:v>
                </c:pt>
                <c:pt idx="775">
                  <c:v>1.1382414912973527E-2</c:v>
                </c:pt>
                <c:pt idx="776">
                  <c:v>1.047685883081614E-2</c:v>
                </c:pt>
                <c:pt idx="777">
                  <c:v>1.0132988266609126E-2</c:v>
                </c:pt>
                <c:pt idx="778">
                  <c:v>9.4115670830405181E-3</c:v>
                </c:pt>
                <c:pt idx="779">
                  <c:v>9.621950971610364E-3</c:v>
                </c:pt>
                <c:pt idx="780">
                  <c:v>8.7721334834856661E-3</c:v>
                </c:pt>
                <c:pt idx="781">
                  <c:v>1.0027090045022686E-2</c:v>
                </c:pt>
                <c:pt idx="782">
                  <c:v>9.5825540164452914E-3</c:v>
                </c:pt>
                <c:pt idx="783">
                  <c:v>1.0801926330867908E-2</c:v>
                </c:pt>
                <c:pt idx="784">
                  <c:v>9.7243056531312409E-3</c:v>
                </c:pt>
                <c:pt idx="785">
                  <c:v>8.8473753323092628E-3</c:v>
                </c:pt>
                <c:pt idx="786">
                  <c:v>8.3211495471087818E-3</c:v>
                </c:pt>
                <c:pt idx="787">
                  <c:v>8.3036992669254708E-3</c:v>
                </c:pt>
                <c:pt idx="788">
                  <c:v>7.7178465299944298E-3</c:v>
                </c:pt>
                <c:pt idx="789">
                  <c:v>7.492888358470208E-3</c:v>
                </c:pt>
                <c:pt idx="790">
                  <c:v>7.995959328266718E-3</c:v>
                </c:pt>
                <c:pt idx="791">
                  <c:v>8.3306363590207478E-3</c:v>
                </c:pt>
                <c:pt idx="792">
                  <c:v>7.9338111675239242E-3</c:v>
                </c:pt>
                <c:pt idx="793">
                  <c:v>7.5706672872650899E-3</c:v>
                </c:pt>
                <c:pt idx="794">
                  <c:v>1.1052897187887569E-2</c:v>
                </c:pt>
                <c:pt idx="795">
                  <c:v>9.9308339229115927E-3</c:v>
                </c:pt>
                <c:pt idx="796">
                  <c:v>9.3005785766536054E-3</c:v>
                </c:pt>
                <c:pt idx="797">
                  <c:v>1.1624245927281285E-2</c:v>
                </c:pt>
                <c:pt idx="798">
                  <c:v>1.2667930992701144E-2</c:v>
                </c:pt>
                <c:pt idx="799">
                  <c:v>1.7881885550211488E-2</c:v>
                </c:pt>
                <c:pt idx="800">
                  <c:v>1.5780262102156155E-2</c:v>
                </c:pt>
                <c:pt idx="801">
                  <c:v>1.4140220030677034E-2</c:v>
                </c:pt>
                <c:pt idx="802">
                  <c:v>1.2720665119798569E-2</c:v>
                </c:pt>
                <c:pt idx="803">
                  <c:v>1.5788023705699889E-2</c:v>
                </c:pt>
                <c:pt idx="804">
                  <c:v>1.7705522543307865E-2</c:v>
                </c:pt>
                <c:pt idx="805">
                  <c:v>1.5539113133523429E-2</c:v>
                </c:pt>
                <c:pt idx="806">
                  <c:v>1.4766056432960742E-2</c:v>
                </c:pt>
                <c:pt idx="807">
                  <c:v>1.3029164111701149E-2</c:v>
                </c:pt>
                <c:pt idx="808">
                  <c:v>1.2583699586100349E-2</c:v>
                </c:pt>
                <c:pt idx="809">
                  <c:v>1.1600631156378731E-2</c:v>
                </c:pt>
                <c:pt idx="810">
                  <c:v>1.0587179589692011E-2</c:v>
                </c:pt>
                <c:pt idx="811">
                  <c:v>9.8503592783347142E-3</c:v>
                </c:pt>
                <c:pt idx="812">
                  <c:v>1.0160090519081601E-2</c:v>
                </c:pt>
                <c:pt idx="813">
                  <c:v>9.2959865182469584E-3</c:v>
                </c:pt>
                <c:pt idx="814">
                  <c:v>9.571382090050257E-3</c:v>
                </c:pt>
                <c:pt idx="815">
                  <c:v>9.3266903564676942E-3</c:v>
                </c:pt>
                <c:pt idx="816">
                  <c:v>8.6758845602851742E-3</c:v>
                </c:pt>
                <c:pt idx="817">
                  <c:v>8.0054816498151531E-3</c:v>
                </c:pt>
                <c:pt idx="818">
                  <c:v>7.873579874093567E-3</c:v>
                </c:pt>
                <c:pt idx="819">
                  <c:v>7.9787151686081977E-3</c:v>
                </c:pt>
                <c:pt idx="820">
                  <c:v>1.1248625935024669E-2</c:v>
                </c:pt>
                <c:pt idx="821">
                  <c:v>1.0449891707911949E-2</c:v>
                </c:pt>
                <c:pt idx="822">
                  <c:v>9.5259092489269979E-3</c:v>
                </c:pt>
                <c:pt idx="823">
                  <c:v>8.7084338584352983E-3</c:v>
                </c:pt>
                <c:pt idx="824">
                  <c:v>1.0126384254039179E-2</c:v>
                </c:pt>
                <c:pt idx="825">
                  <c:v>9.1822700252204327E-3</c:v>
                </c:pt>
                <c:pt idx="826">
                  <c:v>9.3758610037836011E-3</c:v>
                </c:pt>
                <c:pt idx="827">
                  <c:v>1.0088269803592237E-2</c:v>
                </c:pt>
                <c:pt idx="828">
                  <c:v>1.339448669252905E-2</c:v>
                </c:pt>
                <c:pt idx="829">
                  <c:v>2.1407674632844102E-2</c:v>
                </c:pt>
                <c:pt idx="830">
                  <c:v>2.5454550964207359E-2</c:v>
                </c:pt>
                <c:pt idx="831">
                  <c:v>2.3396317031876265E-2</c:v>
                </c:pt>
                <c:pt idx="832">
                  <c:v>2.1414013577902902E-2</c:v>
                </c:pt>
                <c:pt idx="833">
                  <c:v>1.9178576521870473E-2</c:v>
                </c:pt>
                <c:pt idx="834">
                  <c:v>1.704104475713529E-2</c:v>
                </c:pt>
                <c:pt idx="835">
                  <c:v>1.8218164870856788E-2</c:v>
                </c:pt>
                <c:pt idx="836">
                  <c:v>1.7372116574073348E-2</c:v>
                </c:pt>
                <c:pt idx="837">
                  <c:v>1.5707817238740311E-2</c:v>
                </c:pt>
                <c:pt idx="838">
                  <c:v>1.6264369913882703E-2</c:v>
                </c:pt>
                <c:pt idx="839">
                  <c:v>1.4482430060686545E-2</c:v>
                </c:pt>
                <c:pt idx="840">
                  <c:v>1.278422660793785E-2</c:v>
                </c:pt>
                <c:pt idx="841">
                  <c:v>1.6168131418892631E-2</c:v>
                </c:pt>
                <c:pt idx="842">
                  <c:v>1.6557273717808612E-2</c:v>
                </c:pt>
                <c:pt idx="843">
                  <c:v>1.4679730753073791E-2</c:v>
                </c:pt>
                <c:pt idx="844">
                  <c:v>1.3672608304861363E-2</c:v>
                </c:pt>
                <c:pt idx="845">
                  <c:v>1.292841500513796E-2</c:v>
                </c:pt>
                <c:pt idx="846">
                  <c:v>1.3406455645850267E-2</c:v>
                </c:pt>
                <c:pt idx="847">
                  <c:v>1.2448304922212803E-2</c:v>
                </c:pt>
                <c:pt idx="848">
                  <c:v>1.6052574279222735E-2</c:v>
                </c:pt>
                <c:pt idx="849">
                  <c:v>1.914424040220369E-2</c:v>
                </c:pt>
                <c:pt idx="850">
                  <c:v>1.8534301797007449E-2</c:v>
                </c:pt>
                <c:pt idx="851">
                  <c:v>1.7312559837746318E-2</c:v>
                </c:pt>
                <c:pt idx="852">
                  <c:v>1.5650613990137313E-2</c:v>
                </c:pt>
                <c:pt idx="853">
                  <c:v>1.4817447381448336E-2</c:v>
                </c:pt>
                <c:pt idx="854">
                  <c:v>1.3065943024499182E-2</c:v>
                </c:pt>
                <c:pt idx="855">
                  <c:v>1.1617810411989284E-2</c:v>
                </c:pt>
                <c:pt idx="856">
                  <c:v>1.0712323159844106E-2</c:v>
                </c:pt>
                <c:pt idx="857">
                  <c:v>9.9075702411612222E-3</c:v>
                </c:pt>
                <c:pt idx="858">
                  <c:v>1.2214298439598084E-2</c:v>
                </c:pt>
                <c:pt idx="859">
                  <c:v>1.1194624366890742E-2</c:v>
                </c:pt>
                <c:pt idx="860">
                  <c:v>1.0055034423042486E-2</c:v>
                </c:pt>
                <c:pt idx="861">
                  <c:v>1.6996950303753353E-2</c:v>
                </c:pt>
                <c:pt idx="862">
                  <c:v>1.5219039270513117E-2</c:v>
                </c:pt>
                <c:pt idx="863">
                  <c:v>1.5143173945925745E-2</c:v>
                </c:pt>
                <c:pt idx="864">
                  <c:v>1.4743083020961702E-2</c:v>
                </c:pt>
                <c:pt idx="865">
                  <c:v>1.4885568371716958E-2</c:v>
                </c:pt>
                <c:pt idx="866">
                  <c:v>1.330497858318036E-2</c:v>
                </c:pt>
                <c:pt idx="867">
                  <c:v>1.556003256339796E-2</c:v>
                </c:pt>
                <c:pt idx="868">
                  <c:v>1.3970885121719016E-2</c:v>
                </c:pt>
                <c:pt idx="869">
                  <c:v>1.3176697060489807E-2</c:v>
                </c:pt>
                <c:pt idx="870">
                  <c:v>1.7261419745157366E-2</c:v>
                </c:pt>
                <c:pt idx="871">
                  <c:v>2.6178482021227616E-2</c:v>
                </c:pt>
                <c:pt idx="872">
                  <c:v>3.6188592093915159E-2</c:v>
                </c:pt>
                <c:pt idx="873">
                  <c:v>4.1191367442541017E-2</c:v>
                </c:pt>
                <c:pt idx="874">
                  <c:v>3.5628349622063273E-2</c:v>
                </c:pt>
                <c:pt idx="875">
                  <c:v>4.3524347929397841E-2</c:v>
                </c:pt>
                <c:pt idx="876">
                  <c:v>4.4956851987062375E-2</c:v>
                </c:pt>
                <c:pt idx="877">
                  <c:v>4.0167759626661956E-2</c:v>
                </c:pt>
                <c:pt idx="878">
                  <c:v>4.0998111267590683E-2</c:v>
                </c:pt>
                <c:pt idx="879">
                  <c:v>3.5496120647106451E-2</c:v>
                </c:pt>
                <c:pt idx="880">
                  <c:v>3.2044714942594699E-2</c:v>
                </c:pt>
                <c:pt idx="881">
                  <c:v>3.3803630386732134E-2</c:v>
                </c:pt>
                <c:pt idx="882">
                  <c:v>3.1511817676008635E-2</c:v>
                </c:pt>
                <c:pt idx="883">
                  <c:v>3.248351621347758E-2</c:v>
                </c:pt>
                <c:pt idx="884">
                  <c:v>3.0532765773732349E-2</c:v>
                </c:pt>
                <c:pt idx="885">
                  <c:v>3.5266778478950142E-2</c:v>
                </c:pt>
                <c:pt idx="886">
                  <c:v>3.0863765088041693E-2</c:v>
                </c:pt>
                <c:pt idx="887">
                  <c:v>2.7567743166301607E-2</c:v>
                </c:pt>
                <c:pt idx="888">
                  <c:v>2.4474973920155272E-2</c:v>
                </c:pt>
                <c:pt idx="889">
                  <c:v>2.2244372984036274E-2</c:v>
                </c:pt>
                <c:pt idx="890">
                  <c:v>1.9419549117741627E-2</c:v>
                </c:pt>
                <c:pt idx="891">
                  <c:v>1.9328728349863211E-2</c:v>
                </c:pt>
                <c:pt idx="892">
                  <c:v>1.7139794251562746E-2</c:v>
                </c:pt>
                <c:pt idx="893">
                  <c:v>1.5171277251374347E-2</c:v>
                </c:pt>
                <c:pt idx="894">
                  <c:v>1.408650312587174E-2</c:v>
                </c:pt>
                <c:pt idx="895">
                  <c:v>1.245276982788145E-2</c:v>
                </c:pt>
                <c:pt idx="896">
                  <c:v>1.3005774397797891E-2</c:v>
                </c:pt>
                <c:pt idx="897">
                  <c:v>1.8560985827370133E-2</c:v>
                </c:pt>
                <c:pt idx="898">
                  <c:v>1.6533167714975702E-2</c:v>
                </c:pt>
                <c:pt idx="899">
                  <c:v>1.5804289739234582E-2</c:v>
                </c:pt>
                <c:pt idx="900">
                  <c:v>1.43574715928214E-2</c:v>
                </c:pt>
                <c:pt idx="901">
                  <c:v>1.7993067672975465E-2</c:v>
                </c:pt>
                <c:pt idx="902">
                  <c:v>1.6569207034181847E-2</c:v>
                </c:pt>
                <c:pt idx="903">
                  <c:v>1.5523569521541462E-2</c:v>
                </c:pt>
                <c:pt idx="904">
                  <c:v>1.412134915892144E-2</c:v>
                </c:pt>
                <c:pt idx="905">
                  <c:v>1.3141092223419477E-2</c:v>
                </c:pt>
                <c:pt idx="906">
                  <c:v>1.3208483711607858E-2</c:v>
                </c:pt>
                <c:pt idx="907">
                  <c:v>1.3719906723469646E-2</c:v>
                </c:pt>
                <c:pt idx="908">
                  <c:v>1.3655974049415116E-2</c:v>
                </c:pt>
                <c:pt idx="909">
                  <c:v>1.2415459623349976E-2</c:v>
                </c:pt>
                <c:pt idx="910">
                  <c:v>1.1470123630281328E-2</c:v>
                </c:pt>
                <c:pt idx="911">
                  <c:v>1.1792903530797748E-2</c:v>
                </c:pt>
                <c:pt idx="912">
                  <c:v>1.0681366809465246E-2</c:v>
                </c:pt>
                <c:pt idx="913">
                  <c:v>1.0344700711610857E-2</c:v>
                </c:pt>
                <c:pt idx="914">
                  <c:v>9.5758889830425496E-3</c:v>
                </c:pt>
                <c:pt idx="915">
                  <c:v>9.8050078379457017E-3</c:v>
                </c:pt>
                <c:pt idx="916">
                  <c:v>8.9093545754235278E-3</c:v>
                </c:pt>
                <c:pt idx="917">
                  <c:v>9.7302712431304346E-3</c:v>
                </c:pt>
                <c:pt idx="918">
                  <c:v>1.1884889575945313E-2</c:v>
                </c:pt>
                <c:pt idx="919">
                  <c:v>1.3699581643910672E-2</c:v>
                </c:pt>
                <c:pt idx="920">
                  <c:v>1.252554473670338E-2</c:v>
                </c:pt>
                <c:pt idx="921">
                  <c:v>1.1572845678244282E-2</c:v>
                </c:pt>
                <c:pt idx="922">
                  <c:v>1.2081546500493968E-2</c:v>
                </c:pt>
                <c:pt idx="923">
                  <c:v>1.1144967704982175E-2</c:v>
                </c:pt>
                <c:pt idx="924">
                  <c:v>1.0008449626562433E-2</c:v>
                </c:pt>
                <c:pt idx="925">
                  <c:v>1.0293818496467684E-2</c:v>
                </c:pt>
                <c:pt idx="926">
                  <c:v>9.3462605187350101E-3</c:v>
                </c:pt>
                <c:pt idx="927">
                  <c:v>8.5378120378644205E-3</c:v>
                </c:pt>
                <c:pt idx="928">
                  <c:v>8.2199494471168512E-3</c:v>
                </c:pt>
                <c:pt idx="929">
                  <c:v>9.0421032099431194E-3</c:v>
                </c:pt>
                <c:pt idx="930">
                  <c:v>8.29105596957724E-3</c:v>
                </c:pt>
                <c:pt idx="931">
                  <c:v>7.6930908790715921E-3</c:v>
                </c:pt>
                <c:pt idx="932">
                  <c:v>1.0106068774630748E-2</c:v>
                </c:pt>
                <c:pt idx="933">
                  <c:v>9.9214020588533174E-3</c:v>
                </c:pt>
                <c:pt idx="934">
                  <c:v>9.6527495130174484E-3</c:v>
                </c:pt>
                <c:pt idx="935">
                  <c:v>8.9368187839787231E-3</c:v>
                </c:pt>
                <c:pt idx="936">
                  <c:v>9.6116693089683593E-3</c:v>
                </c:pt>
                <c:pt idx="937">
                  <c:v>9.3532460032114875E-3</c:v>
                </c:pt>
                <c:pt idx="938">
                  <c:v>8.5495385027689712E-3</c:v>
                </c:pt>
                <c:pt idx="939">
                  <c:v>7.9060740690461307E-3</c:v>
                </c:pt>
                <c:pt idx="940">
                  <c:v>7.5023356048465033E-3</c:v>
                </c:pt>
                <c:pt idx="941">
                  <c:v>7.5498117802019118E-3</c:v>
                </c:pt>
                <c:pt idx="942">
                  <c:v>9.716984782759874E-3</c:v>
                </c:pt>
                <c:pt idx="943">
                  <c:v>9.6206966650027245E-3</c:v>
                </c:pt>
                <c:pt idx="944">
                  <c:v>8.8557691669398485E-3</c:v>
                </c:pt>
                <c:pt idx="945">
                  <c:v>8.2530173681605642E-3</c:v>
                </c:pt>
                <c:pt idx="946">
                  <c:v>1.0503910783204125E-2</c:v>
                </c:pt>
                <c:pt idx="947">
                  <c:v>1.0061947854035559E-2</c:v>
                </c:pt>
                <c:pt idx="948">
                  <c:v>1.2346564707465178E-2</c:v>
                </c:pt>
                <c:pt idx="949">
                  <c:v>1.6954201017407765E-2</c:v>
                </c:pt>
                <c:pt idx="950">
                  <c:v>1.5106362248783837E-2</c:v>
                </c:pt>
                <c:pt idx="951">
                  <c:v>1.4980620551447768E-2</c:v>
                </c:pt>
                <c:pt idx="952">
                  <c:v>1.5202441375407589E-2</c:v>
                </c:pt>
                <c:pt idx="953">
                  <c:v>1.6050598216960095E-2</c:v>
                </c:pt>
                <c:pt idx="954">
                  <c:v>1.5097361051667563E-2</c:v>
                </c:pt>
                <c:pt idx="955">
                  <c:v>1.5207140223079309E-2</c:v>
                </c:pt>
                <c:pt idx="956">
                  <c:v>1.3410020693945311E-2</c:v>
                </c:pt>
                <c:pt idx="957">
                  <c:v>1.535352092200626E-2</c:v>
                </c:pt>
                <c:pt idx="958">
                  <c:v>1.4043717798336587E-2</c:v>
                </c:pt>
                <c:pt idx="959">
                  <c:v>1.3054956096570373E-2</c:v>
                </c:pt>
                <c:pt idx="960">
                  <c:v>1.1591217264098405E-2</c:v>
                </c:pt>
                <c:pt idx="961">
                  <c:v>1.0383664397085558E-2</c:v>
                </c:pt>
                <c:pt idx="962">
                  <c:v>1.0290961773421767E-2</c:v>
                </c:pt>
                <c:pt idx="963">
                  <c:v>9.4386765001408038E-3</c:v>
                </c:pt>
                <c:pt idx="964">
                  <c:v>9.2344346266899011E-3</c:v>
                </c:pt>
                <c:pt idx="965">
                  <c:v>9.3008763946393486E-3</c:v>
                </c:pt>
                <c:pt idx="966">
                  <c:v>9.848285947495275E-3</c:v>
                </c:pt>
                <c:pt idx="967">
                  <c:v>1.159140012983398E-2</c:v>
                </c:pt>
                <c:pt idx="968">
                  <c:v>1.0580063568348702E-2</c:v>
                </c:pt>
                <c:pt idx="969">
                  <c:v>9.5899974665601805E-3</c:v>
                </c:pt>
                <c:pt idx="970">
                  <c:v>8.8078299873925875E-3</c:v>
                </c:pt>
                <c:pt idx="971">
                  <c:v>9.502123676051322E-3</c:v>
                </c:pt>
                <c:pt idx="972">
                  <c:v>1.1983400394991763E-2</c:v>
                </c:pt>
                <c:pt idx="973">
                  <c:v>1.1876907929089662E-2</c:v>
                </c:pt>
                <c:pt idx="974">
                  <c:v>1.2587743658363681E-2</c:v>
                </c:pt>
                <c:pt idx="975">
                  <c:v>1.1202113805242876E-2</c:v>
                </c:pt>
                <c:pt idx="976">
                  <c:v>1.1102162807990179E-2</c:v>
                </c:pt>
                <c:pt idx="977">
                  <c:v>1.0497431839406277E-2</c:v>
                </c:pt>
                <c:pt idx="978">
                  <c:v>9.6911842411909945E-3</c:v>
                </c:pt>
                <c:pt idx="979">
                  <c:v>9.2355445713555705E-3</c:v>
                </c:pt>
                <c:pt idx="980">
                  <c:v>9.0996534390243647E-3</c:v>
                </c:pt>
                <c:pt idx="981">
                  <c:v>8.672804731162333E-3</c:v>
                </c:pt>
                <c:pt idx="982">
                  <c:v>8.0035900260803667E-3</c:v>
                </c:pt>
                <c:pt idx="983">
                  <c:v>7.9142795589179603E-3</c:v>
                </c:pt>
                <c:pt idx="984">
                  <c:v>7.7994018725669034E-3</c:v>
                </c:pt>
                <c:pt idx="985">
                  <c:v>7.2985040745083421E-3</c:v>
                </c:pt>
                <c:pt idx="986">
                  <c:v>7.2801666694277036E-3</c:v>
                </c:pt>
                <c:pt idx="987">
                  <c:v>7.3270470030587691E-3</c:v>
                </c:pt>
                <c:pt idx="988">
                  <c:v>7.5038527027507318E-3</c:v>
                </c:pt>
                <c:pt idx="989">
                  <c:v>7.1194865754724557E-3</c:v>
                </c:pt>
                <c:pt idx="990">
                  <c:v>8.6854353532186228E-3</c:v>
                </c:pt>
                <c:pt idx="991">
                  <c:v>8.0274336011478889E-3</c:v>
                </c:pt>
                <c:pt idx="992">
                  <c:v>7.5317997576069082E-3</c:v>
                </c:pt>
                <c:pt idx="993">
                  <c:v>7.7588449132926013E-3</c:v>
                </c:pt>
                <c:pt idx="994">
                  <c:v>7.3334866754963587E-3</c:v>
                </c:pt>
                <c:pt idx="995">
                  <c:v>7.2554261247317758E-3</c:v>
                </c:pt>
                <c:pt idx="996">
                  <c:v>6.9168347696027038E-3</c:v>
                </c:pt>
                <c:pt idx="997">
                  <c:v>6.6310941235221688E-3</c:v>
                </c:pt>
                <c:pt idx="998">
                  <c:v>6.4846653545357937E-3</c:v>
                </c:pt>
                <c:pt idx="999">
                  <c:v>6.7157715387000981E-3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'Simulation GARCH model'!#REF!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618-4DED-B521-3BC667B0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453935"/>
        <c:axId val="1160779919"/>
      </c:lineChart>
      <c:catAx>
        <c:axId val="1101453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(in 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60779919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160779919"/>
        <c:scaling>
          <c:orientation val="minMax"/>
          <c:max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Daily GARCH volatility (in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145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'VaR Computation'!$B$4:$B$29</c:f>
              <c:numCache>
                <c:formatCode>0%</c:formatCode>
                <c:ptCount val="26"/>
                <c:pt idx="0">
                  <c:v>-0.12</c:v>
                </c:pt>
                <c:pt idx="1">
                  <c:v>-0.11</c:v>
                </c:pt>
                <c:pt idx="2">
                  <c:v>-0.1</c:v>
                </c:pt>
                <c:pt idx="3">
                  <c:v>-0.09</c:v>
                </c:pt>
                <c:pt idx="4">
                  <c:v>-0.08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-0.05</c:v>
                </c:pt>
                <c:pt idx="8">
                  <c:v>-3.9999999999999897E-2</c:v>
                </c:pt>
                <c:pt idx="9">
                  <c:v>-2.9999999999999898E-2</c:v>
                </c:pt>
                <c:pt idx="10">
                  <c:v>-1.99999999999999E-2</c:v>
                </c:pt>
                <c:pt idx="11">
                  <c:v>-9.99999999999991E-3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7.0000000000000007E-2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0.11</c:v>
                </c:pt>
                <c:pt idx="24">
                  <c:v>0.12</c:v>
                </c:pt>
              </c:numCache>
            </c:numRef>
          </c:cat>
          <c:val>
            <c:numRef>
              <c:f>'VaR Computation'!$D$4:$D$28</c:f>
              <c:numCache>
                <c:formatCode>0%</c:formatCode>
                <c:ptCount val="25"/>
                <c:pt idx="0">
                  <c:v>9.9800399201596798E-4</c:v>
                </c:pt>
                <c:pt idx="1">
                  <c:v>1.996007984031936E-3</c:v>
                </c:pt>
                <c:pt idx="2">
                  <c:v>1.996007984031936E-3</c:v>
                </c:pt>
                <c:pt idx="3">
                  <c:v>2.9940119760479044E-3</c:v>
                </c:pt>
                <c:pt idx="4">
                  <c:v>2.9940119760479044E-3</c:v>
                </c:pt>
                <c:pt idx="5">
                  <c:v>3.9920159680638719E-3</c:v>
                </c:pt>
                <c:pt idx="6">
                  <c:v>4.9900199600798403E-3</c:v>
                </c:pt>
                <c:pt idx="7">
                  <c:v>6.9860279441117763E-3</c:v>
                </c:pt>
                <c:pt idx="8">
                  <c:v>7.9840319361277438E-3</c:v>
                </c:pt>
                <c:pt idx="9">
                  <c:v>1.4970059880239521E-2</c:v>
                </c:pt>
                <c:pt idx="10">
                  <c:v>3.1936127744510975E-2</c:v>
                </c:pt>
                <c:pt idx="11">
                  <c:v>0.124750499001996</c:v>
                </c:pt>
                <c:pt idx="12">
                  <c:v>0.27544910179640719</c:v>
                </c:pt>
                <c:pt idx="13">
                  <c:v>0.29640718562874252</c:v>
                </c:pt>
                <c:pt idx="14">
                  <c:v>0.14570858283433133</c:v>
                </c:pt>
                <c:pt idx="15">
                  <c:v>3.8922155688622756E-2</c:v>
                </c:pt>
                <c:pt idx="16">
                  <c:v>1.3972055888223553E-2</c:v>
                </c:pt>
                <c:pt idx="17">
                  <c:v>5.9880239520958087E-3</c:v>
                </c:pt>
                <c:pt idx="18">
                  <c:v>4.9900199600798403E-3</c:v>
                </c:pt>
                <c:pt idx="19">
                  <c:v>3.9920159680638719E-3</c:v>
                </c:pt>
                <c:pt idx="20">
                  <c:v>2.9940119760479044E-3</c:v>
                </c:pt>
                <c:pt idx="21">
                  <c:v>1.996007984031936E-3</c:v>
                </c:pt>
                <c:pt idx="22">
                  <c:v>1.996007984031936E-3</c:v>
                </c:pt>
                <c:pt idx="23">
                  <c:v>9.9800399201596798E-4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7-AF4C-BFD1-2F9A3FC7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8"/>
        <c:axId val="1647042079"/>
        <c:axId val="1647038447"/>
      </c:barChart>
      <c:catAx>
        <c:axId val="1647042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Returns (in %)</a:t>
                </a:r>
              </a:p>
              <a:p>
                <a:pPr>
                  <a:defRPr sz="1600"/>
                </a:pPr>
                <a:endParaRPr lang="en-US" sz="1600"/>
              </a:p>
            </c:rich>
          </c:tx>
          <c:layout>
            <c:manualLayout>
              <c:xMode val="edge"/>
              <c:yMode val="edge"/>
              <c:x val="0.49912648225127015"/>
              <c:y val="0.9118961811815196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47038447"/>
        <c:crosses val="autoZero"/>
        <c:auto val="1"/>
        <c:lblAlgn val="ctr"/>
        <c:lblOffset val="100"/>
        <c:noMultiLvlLbl val="0"/>
      </c:catAx>
      <c:valAx>
        <c:axId val="1647038447"/>
        <c:scaling>
          <c:orientation val="minMax"/>
          <c:max val="0.30000000000000004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Frequency (in %)</a:t>
                </a:r>
              </a:p>
            </c:rich>
          </c:tx>
          <c:layout>
            <c:manualLayout>
              <c:xMode val="edge"/>
              <c:yMode val="edge"/>
              <c:x val="0"/>
              <c:y val="0.3868913567336921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4704207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7BED13-E760-406B-9FDA-373AD14C353B}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479A38-4EE6-1143-B4C1-BCDAD14DBE48}">
  <sheetPr/>
  <sheetViews>
    <sheetView tabSelected="1" zoomScale="8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09D2F2F-2AFD-4EB2-9D26-5200B8B0252A}">
  <sheetPr/>
  <sheetViews>
    <sheetView zoomScale="7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BB424F-96AF-9647-B30D-DCFCA2A7C0B3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6E9612-9855-4680-A36B-E6457B0479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D676C4-C715-9B4F-8FC3-3919D14892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89B490-FCE6-1748-A224-1D8230A474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65CA165-92F1-4ED8-9C6A-55701E6594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27931" cy="60872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36BAE6-6664-584A-9943-FBF395060D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0.41002</cdr:x>
      <cdr:y>0.55156</cdr:y>
    </cdr:from>
    <cdr:to>
      <cdr:x>0.41002</cdr:x>
      <cdr:y>0.84176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B381924E-285A-B34D-A0CE-6405BDDC3EB8}"/>
            </a:ext>
          </a:extLst>
        </cdr:cNvPr>
        <cdr:cNvCxnSpPr/>
      </cdr:nvCxnSpPr>
      <cdr:spPr>
        <a:xfrm xmlns:a="http://schemas.openxmlformats.org/drawingml/2006/main">
          <a:off x="3824599" y="3357472"/>
          <a:ext cx="0" cy="1766554"/>
        </a:xfrm>
        <a:prstGeom xmlns:a="http://schemas.openxmlformats.org/drawingml/2006/main" prst="straightConnector1">
          <a:avLst/>
        </a:prstGeom>
        <a:ln xmlns:a="http://schemas.openxmlformats.org/drawingml/2006/main" w="31750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0.46398</cdr:x>
      <cdr:y>0.33573</cdr:y>
    </cdr:from>
    <cdr:to>
      <cdr:x>0.46479</cdr:x>
      <cdr:y>0.84292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7E17A76-4C09-7C40-923D-08E72710B1B3}"/>
            </a:ext>
          </a:extLst>
        </cdr:cNvPr>
        <cdr:cNvCxnSpPr/>
      </cdr:nvCxnSpPr>
      <cdr:spPr>
        <a:xfrm xmlns:a="http://schemas.openxmlformats.org/drawingml/2006/main" flipH="1">
          <a:off x="4327927" y="2043678"/>
          <a:ext cx="7590" cy="3087354"/>
        </a:xfrm>
        <a:prstGeom xmlns:a="http://schemas.openxmlformats.org/drawingml/2006/main" prst="straightConnector1">
          <a:avLst/>
        </a:prstGeom>
        <a:ln xmlns:a="http://schemas.openxmlformats.org/drawingml/2006/main" w="31750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0.40689</cdr:x>
      <cdr:y>0.28058</cdr:y>
    </cdr:from>
    <cdr:to>
      <cdr:x>0.53678</cdr:x>
      <cdr:y>0.34293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CDE7EF6-5EF1-5C40-9D23-8FFA1815CF89}"/>
            </a:ext>
          </a:extLst>
        </cdr:cNvPr>
        <cdr:cNvSpPr txBox="1"/>
      </cdr:nvSpPr>
      <cdr:spPr>
        <a:xfrm xmlns:a="http://schemas.openxmlformats.org/drawingml/2006/main">
          <a:off x="3795403" y="1707931"/>
          <a:ext cx="1211608" cy="37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VaR(95%)</a:t>
          </a:r>
        </a:p>
      </cdr:txBody>
    </cdr:sp>
  </cdr:relSizeAnchor>
  <cdr:relSizeAnchor xmlns:cdr="http://schemas.openxmlformats.org/drawingml/2006/chartDrawing">
    <cdr:from>
      <cdr:x>0.34817</cdr:x>
      <cdr:y>0.49995</cdr:y>
    </cdr:from>
    <cdr:to>
      <cdr:x>0.47806</cdr:x>
      <cdr:y>0.5623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7E262C65-5215-6047-92DE-9168D3A9972F}"/>
            </a:ext>
          </a:extLst>
        </cdr:cNvPr>
        <cdr:cNvSpPr txBox="1"/>
      </cdr:nvSpPr>
      <cdr:spPr>
        <a:xfrm xmlns:a="http://schemas.openxmlformats.org/drawingml/2006/main">
          <a:off x="3247697" y="3043329"/>
          <a:ext cx="1211608" cy="37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VaR(99%)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2"/>
  <sheetViews>
    <sheetView workbookViewId="0"/>
  </sheetViews>
  <sheetFormatPr baseColWidth="10" defaultRowHeight="16"/>
  <cols>
    <col min="1" max="5" width="15.1640625" customWidth="1"/>
    <col min="6" max="6" width="2.1640625" customWidth="1"/>
    <col min="7" max="7" width="15.1640625" customWidth="1"/>
    <col min="8" max="8" width="4.1640625" customWidth="1"/>
    <col min="9" max="9" width="13.5" bestFit="1" customWidth="1"/>
    <col min="11" max="11" width="12.6640625" bestFit="1" customWidth="1"/>
  </cols>
  <sheetData>
    <row r="1" spans="1:15" ht="19">
      <c r="A1" s="4" t="s">
        <v>5</v>
      </c>
    </row>
    <row r="3" spans="1:15">
      <c r="A3" s="2" t="s">
        <v>0</v>
      </c>
      <c r="B3" s="2" t="s">
        <v>1</v>
      </c>
      <c r="C3" s="2" t="s">
        <v>2</v>
      </c>
      <c r="D3" s="2" t="s">
        <v>13</v>
      </c>
      <c r="E3" s="2" t="s">
        <v>3</v>
      </c>
      <c r="F3" s="2"/>
      <c r="G3" s="2" t="s">
        <v>14</v>
      </c>
      <c r="H3" s="2"/>
      <c r="I3" s="2" t="s">
        <v>10</v>
      </c>
      <c r="J3" s="2"/>
      <c r="K3" s="2"/>
      <c r="L3" s="2" t="s">
        <v>9</v>
      </c>
      <c r="M3" s="2"/>
      <c r="N3" s="2"/>
      <c r="O3" s="2"/>
    </row>
    <row r="4" spans="1:15">
      <c r="A4" s="1">
        <v>42794</v>
      </c>
      <c r="B4" s="11">
        <v>4858.580078</v>
      </c>
      <c r="C4" s="9"/>
      <c r="D4" s="9"/>
      <c r="E4" s="10"/>
    </row>
    <row r="5" spans="1:15">
      <c r="A5" s="1">
        <v>42795</v>
      </c>
      <c r="B5" s="11">
        <v>4960.830078</v>
      </c>
      <c r="C5" s="9">
        <f>(B5-B4)/B4</f>
        <v>2.1045243334157516E-2</v>
      </c>
      <c r="D5" s="9"/>
      <c r="E5" s="10"/>
      <c r="I5" s="12" t="s">
        <v>11</v>
      </c>
      <c r="J5" s="17">
        <f>AVERAGE(C5:C1282)</f>
        <v>3.2933426710613596E-4</v>
      </c>
      <c r="L5" s="12" t="s">
        <v>11</v>
      </c>
      <c r="M5" s="5">
        <f>AVERAGE(C5:C1282)</f>
        <v>3.2933426710613596E-4</v>
      </c>
    </row>
    <row r="6" spans="1:15">
      <c r="A6" s="1">
        <v>42796</v>
      </c>
      <c r="B6" s="11">
        <v>4963.7998049999997</v>
      </c>
      <c r="C6" s="9">
        <f t="shared" ref="C6:C69" si="0">(B6-B5)/B5</f>
        <v>5.9863509801911293E-4</v>
      </c>
      <c r="D6" s="9">
        <f>C5*C5</f>
        <v>4.4290226699390134E-4</v>
      </c>
      <c r="E6" s="10">
        <f>-LN(D6)-C6*C6/D6</f>
        <v>7.7213523019811703</v>
      </c>
      <c r="G6" s="3">
        <f>SQRT(D6)</f>
        <v>2.1045243334157516E-2</v>
      </c>
      <c r="I6" s="12" t="s">
        <v>7</v>
      </c>
      <c r="J6" s="5">
        <f>0.00001*M6</f>
        <v>8.2568729965502144E-6</v>
      </c>
      <c r="L6" s="12" t="s">
        <v>7</v>
      </c>
      <c r="M6" s="6">
        <v>0.8256872996550213</v>
      </c>
    </row>
    <row r="7" spans="1:15">
      <c r="A7" s="1">
        <v>42797</v>
      </c>
      <c r="B7" s="11">
        <v>4995.1298829999996</v>
      </c>
      <c r="C7" s="9">
        <f t="shared" si="0"/>
        <v>6.3117126457117381E-3</v>
      </c>
      <c r="D7" s="9">
        <f t="shared" ref="D7:D70" si="1">$J$6+$J$8*D6+$J$7*C6*C6</f>
        <v>3.3592914259366317E-4</v>
      </c>
      <c r="E7" s="10">
        <f>-LN(D7)-C7*C7/D7</f>
        <v>7.880020664079451</v>
      </c>
      <c r="G7" s="3">
        <f t="shared" ref="G7:G70" si="2">SQRT(D7)</f>
        <v>1.8328369883698417E-2</v>
      </c>
      <c r="I7" s="12" t="s">
        <v>6</v>
      </c>
      <c r="J7" s="16">
        <f>0.1*M7</f>
        <v>0.20477509888156678</v>
      </c>
      <c r="L7" s="12" t="s">
        <v>6</v>
      </c>
      <c r="M7" s="18">
        <v>2.0477509888156677</v>
      </c>
    </row>
    <row r="8" spans="1:15">
      <c r="A8" s="1">
        <v>42800</v>
      </c>
      <c r="B8" s="11">
        <v>4972.1899409999996</v>
      </c>
      <c r="C8" s="9">
        <f t="shared" si="0"/>
        <v>-4.5924615650279332E-3</v>
      </c>
      <c r="D8" s="9">
        <f t="shared" si="1"/>
        <v>2.648893562330509E-4</v>
      </c>
      <c r="E8" s="10">
        <f t="shared" ref="E8:E71" si="3">-LN(D8)-C8*C8/D8</f>
        <v>8.1565775399016545</v>
      </c>
      <c r="G8" s="3">
        <f t="shared" si="2"/>
        <v>1.6275421845010681E-2</v>
      </c>
      <c r="I8" s="12" t="s">
        <v>8</v>
      </c>
      <c r="J8" s="16">
        <f>M8</f>
        <v>0.73966405229997378</v>
      </c>
      <c r="L8" s="12" t="s">
        <v>8</v>
      </c>
      <c r="M8" s="19">
        <v>0.73966405229997378</v>
      </c>
    </row>
    <row r="9" spans="1:15">
      <c r="A9" s="1">
        <v>42801</v>
      </c>
      <c r="B9" s="11">
        <v>4955</v>
      </c>
      <c r="C9" s="9">
        <f t="shared" si="0"/>
        <v>-3.4572172833249445E-3</v>
      </c>
      <c r="D9" s="9">
        <f t="shared" si="1"/>
        <v>2.0850485847765887E-4</v>
      </c>
      <c r="E9" s="10">
        <f t="shared" si="3"/>
        <v>8.4182241246037783</v>
      </c>
      <c r="G9" s="3">
        <f t="shared" si="2"/>
        <v>1.4439697312535983E-2</v>
      </c>
    </row>
    <row r="10" spans="1:15">
      <c r="A10" s="1">
        <v>42802</v>
      </c>
      <c r="B10" s="11">
        <v>4960.4799800000001</v>
      </c>
      <c r="C10" s="9">
        <f t="shared" si="0"/>
        <v>1.1059495459132328E-3</v>
      </c>
      <c r="D10" s="9">
        <f t="shared" si="1"/>
        <v>1.6492796547072744E-4</v>
      </c>
      <c r="E10" s="10">
        <f t="shared" si="3"/>
        <v>8.7025856394801249</v>
      </c>
      <c r="G10" s="3">
        <f t="shared" si="2"/>
        <v>1.2842428332318131E-2</v>
      </c>
    </row>
    <row r="11" spans="1:15">
      <c r="A11" s="1">
        <v>42803</v>
      </c>
      <c r="B11" s="11">
        <v>4981.5097660000001</v>
      </c>
      <c r="C11" s="9">
        <f t="shared" si="0"/>
        <v>4.2394659558730964E-3</v>
      </c>
      <c r="D11" s="9">
        <f t="shared" si="1"/>
        <v>1.3049862569378519E-4</v>
      </c>
      <c r="E11" s="10">
        <f t="shared" si="3"/>
        <v>8.8064217254127026</v>
      </c>
      <c r="G11" s="3">
        <f t="shared" si="2"/>
        <v>1.1423599506888588E-2</v>
      </c>
      <c r="I11" t="s">
        <v>4</v>
      </c>
      <c r="J11" s="7">
        <f>SUM(E6:E1282)</f>
        <v>10568.687094795054</v>
      </c>
    </row>
    <row r="12" spans="1:15">
      <c r="A12" s="1">
        <v>42804</v>
      </c>
      <c r="B12" s="11">
        <v>4993.3198240000002</v>
      </c>
      <c r="C12" s="9">
        <f t="shared" si="0"/>
        <v>2.3707788511439861E-3</v>
      </c>
      <c r="D12" s="9">
        <f t="shared" si="1"/>
        <v>1.0846245280904677E-4</v>
      </c>
      <c r="E12" s="10">
        <f t="shared" si="3"/>
        <v>9.0772858744691174</v>
      </c>
      <c r="G12" s="3">
        <f t="shared" si="2"/>
        <v>1.0414530849205199E-2</v>
      </c>
    </row>
    <row r="13" spans="1:15">
      <c r="A13" s="1">
        <v>42807</v>
      </c>
      <c r="B13" s="11">
        <v>4999.6000979999999</v>
      </c>
      <c r="C13" s="9">
        <f t="shared" si="0"/>
        <v>1.2577351784706621E-3</v>
      </c>
      <c r="D13" s="9">
        <f t="shared" si="1"/>
        <v>8.963360772018765E-5</v>
      </c>
      <c r="E13" s="10">
        <f t="shared" si="3"/>
        <v>9.3021317327095545</v>
      </c>
      <c r="G13" s="3">
        <f t="shared" si="2"/>
        <v>9.4675027182561534E-3</v>
      </c>
    </row>
    <row r="14" spans="1:15">
      <c r="A14" s="1">
        <v>42808</v>
      </c>
      <c r="B14" s="11">
        <v>4974.2597660000001</v>
      </c>
      <c r="C14" s="9">
        <f t="shared" si="0"/>
        <v>-5.0684717784001774E-3</v>
      </c>
      <c r="D14" s="9">
        <f t="shared" si="1"/>
        <v>7.4879563779278984E-5</v>
      </c>
      <c r="E14" s="10">
        <f t="shared" si="3"/>
        <v>9.1565532182701936</v>
      </c>
      <c r="G14" s="3">
        <f t="shared" si="2"/>
        <v>8.6532978556894125E-3</v>
      </c>
    </row>
    <row r="15" spans="1:15">
      <c r="A15" s="1">
        <v>42809</v>
      </c>
      <c r="B15" s="11">
        <v>4985.4799800000001</v>
      </c>
      <c r="C15" s="9">
        <f t="shared" si="0"/>
        <v>2.2556550175952235E-3</v>
      </c>
      <c r="D15" s="9">
        <f t="shared" si="1"/>
        <v>6.8903145264336883E-5</v>
      </c>
      <c r="E15" s="10">
        <f t="shared" si="3"/>
        <v>9.5089662450126902</v>
      </c>
      <c r="G15" s="3">
        <f t="shared" si="2"/>
        <v>8.3007918456215295E-3</v>
      </c>
    </row>
    <row r="16" spans="1:15">
      <c r="A16" s="1">
        <v>42810</v>
      </c>
      <c r="B16" s="11">
        <v>5013.3798829999996</v>
      </c>
      <c r="C16" s="9">
        <f t="shared" si="0"/>
        <v>5.5962320803461616E-3</v>
      </c>
      <c r="D16" s="9">
        <f t="shared" si="1"/>
        <v>6.0263944156162651E-5</v>
      </c>
      <c r="E16" s="10">
        <f t="shared" si="3"/>
        <v>9.1970991129590018</v>
      </c>
      <c r="G16" s="3">
        <f t="shared" si="2"/>
        <v>7.7629855182244573E-3</v>
      </c>
    </row>
    <row r="17" spans="1:7">
      <c r="A17" s="1">
        <v>42811</v>
      </c>
      <c r="B17" s="11">
        <v>5029.2402339999999</v>
      </c>
      <c r="C17" s="9">
        <f t="shared" si="0"/>
        <v>3.16360446847077E-3</v>
      </c>
      <c r="D17" s="9">
        <f t="shared" si="1"/>
        <v>5.9245054494299013E-5</v>
      </c>
      <c r="E17" s="10">
        <f t="shared" si="3"/>
        <v>9.5648961201324987</v>
      </c>
      <c r="G17" s="3">
        <f t="shared" si="2"/>
        <v>7.6970809073504624E-3</v>
      </c>
    </row>
    <row r="18" spans="1:7">
      <c r="A18" s="1">
        <v>42814</v>
      </c>
      <c r="B18" s="11">
        <v>5012.1601559999999</v>
      </c>
      <c r="C18" s="9">
        <f t="shared" si="0"/>
        <v>-3.3961547282093819E-3</v>
      </c>
      <c r="D18" s="9">
        <f t="shared" si="1"/>
        <v>5.4127779796454682E-5</v>
      </c>
      <c r="E18" s="10">
        <f t="shared" si="3"/>
        <v>9.6110771092384883</v>
      </c>
      <c r="G18" s="3">
        <f t="shared" si="2"/>
        <v>7.3571584050130846E-3</v>
      </c>
    </row>
    <row r="19" spans="1:7">
      <c r="A19" s="1">
        <v>42815</v>
      </c>
      <c r="B19" s="11">
        <v>5002.4301759999998</v>
      </c>
      <c r="C19" s="9">
        <f t="shared" si="0"/>
        <v>-1.9412747592178236E-3</v>
      </c>
      <c r="D19" s="9">
        <f t="shared" si="1"/>
        <v>5.065509468549982E-5</v>
      </c>
      <c r="E19" s="10">
        <f t="shared" si="3"/>
        <v>9.8160745238202161</v>
      </c>
      <c r="G19" s="3">
        <f t="shared" si="2"/>
        <v>7.1172392600993692E-3</v>
      </c>
    </row>
    <row r="20" spans="1:7">
      <c r="A20" s="1">
        <v>42816</v>
      </c>
      <c r="B20" s="11">
        <v>4994.7001950000003</v>
      </c>
      <c r="C20" s="9">
        <f t="shared" si="0"/>
        <v>-1.54524515646123E-3</v>
      </c>
      <c r="D20" s="9">
        <f t="shared" si="1"/>
        <v>4.6496330327284477E-5</v>
      </c>
      <c r="E20" s="10">
        <f t="shared" si="3"/>
        <v>9.9247829501191731</v>
      </c>
      <c r="G20" s="3">
        <f t="shared" si="2"/>
        <v>6.8188217697256522E-3</v>
      </c>
    </row>
    <row r="21" spans="1:7">
      <c r="A21" s="1">
        <v>42817</v>
      </c>
      <c r="B21" s="11">
        <v>5032.7597660000001</v>
      </c>
      <c r="C21" s="9">
        <f t="shared" si="0"/>
        <v>7.6199910933792848E-3</v>
      </c>
      <c r="D21" s="9">
        <f t="shared" si="1"/>
        <v>4.3137495520212967E-5</v>
      </c>
      <c r="E21" s="10">
        <f t="shared" si="3"/>
        <v>8.7050902644793631</v>
      </c>
      <c r="G21" s="3">
        <f t="shared" si="2"/>
        <v>6.5679140920244204E-3</v>
      </c>
    </row>
    <row r="22" spans="1:7">
      <c r="A22" s="1">
        <v>42818</v>
      </c>
      <c r="B22" s="11">
        <v>5020.8999020000001</v>
      </c>
      <c r="C22" s="9">
        <f t="shared" si="0"/>
        <v>-2.3565329066811682E-3</v>
      </c>
      <c r="D22" s="9">
        <f t="shared" si="1"/>
        <v>5.2054243195080935E-5</v>
      </c>
      <c r="E22" s="10">
        <f t="shared" si="3"/>
        <v>9.7565423106430114</v>
      </c>
      <c r="G22" s="3">
        <f t="shared" si="2"/>
        <v>7.2148626594746024E-3</v>
      </c>
    </row>
    <row r="23" spans="1:7">
      <c r="A23" s="1">
        <v>42821</v>
      </c>
      <c r="B23" s="11">
        <v>5017.4301759999998</v>
      </c>
      <c r="C23" s="9">
        <f t="shared" si="0"/>
        <v>-6.9105659696942995E-4</v>
      </c>
      <c r="D23" s="9">
        <f t="shared" si="1"/>
        <v>4.7896692230849949E-5</v>
      </c>
      <c r="E23" s="10">
        <f t="shared" si="3"/>
        <v>9.9364935020375018</v>
      </c>
      <c r="G23" s="3">
        <f t="shared" si="2"/>
        <v>6.9207436183440539E-3</v>
      </c>
    </row>
    <row r="24" spans="1:7">
      <c r="A24" s="1">
        <v>42822</v>
      </c>
      <c r="B24" s="11">
        <v>5046.2001950000003</v>
      </c>
      <c r="C24" s="9">
        <f t="shared" si="0"/>
        <v>5.7340148224915731E-3</v>
      </c>
      <c r="D24" s="9">
        <f t="shared" si="1"/>
        <v>4.3782126700326685E-5</v>
      </c>
      <c r="E24" s="10">
        <f t="shared" si="3"/>
        <v>9.2853180352671902</v>
      </c>
      <c r="G24" s="3">
        <f t="shared" si="2"/>
        <v>6.6168063822607572E-3</v>
      </c>
    </row>
    <row r="25" spans="1:7">
      <c r="A25" s="1">
        <v>42823</v>
      </c>
      <c r="B25" s="11">
        <v>5069.0400390000004</v>
      </c>
      <c r="C25" s="9">
        <f t="shared" si="0"/>
        <v>4.5261470249695641E-3</v>
      </c>
      <c r="D25" s="9">
        <f t="shared" si="1"/>
        <v>4.7373723569631297E-5</v>
      </c>
      <c r="E25" s="10">
        <f t="shared" si="3"/>
        <v>9.5250088778668953</v>
      </c>
      <c r="G25" s="3">
        <f t="shared" si="2"/>
        <v>6.8828572242660459E-3</v>
      </c>
    </row>
    <row r="26" spans="1:7">
      <c r="A26" s="1">
        <v>42824</v>
      </c>
      <c r="B26" s="11">
        <v>5089.6401370000003</v>
      </c>
      <c r="C26" s="9">
        <f t="shared" si="0"/>
        <v>4.0639051657725299E-3</v>
      </c>
      <c r="D26" s="9">
        <f t="shared" si="1"/>
        <v>4.7492537431526689E-5</v>
      </c>
      <c r="E26" s="10">
        <f t="shared" si="3"/>
        <v>9.6071922760253479</v>
      </c>
      <c r="G26" s="3">
        <f t="shared" si="2"/>
        <v>6.8914829631601567E-3</v>
      </c>
    </row>
    <row r="27" spans="1:7">
      <c r="A27" s="1">
        <v>42825</v>
      </c>
      <c r="B27" s="11">
        <v>5122.5097660000001</v>
      </c>
      <c r="C27" s="9">
        <f t="shared" si="0"/>
        <v>6.4581440171081004E-3</v>
      </c>
      <c r="D27" s="9">
        <f t="shared" si="1"/>
        <v>4.6767323037313968E-5</v>
      </c>
      <c r="E27" s="10">
        <f t="shared" si="3"/>
        <v>9.0785145889673231</v>
      </c>
      <c r="G27" s="3">
        <f t="shared" si="2"/>
        <v>6.8386638342086952E-3</v>
      </c>
    </row>
    <row r="28" spans="1:7">
      <c r="A28" s="1">
        <v>42828</v>
      </c>
      <c r="B28" s="11">
        <v>5085.9101559999999</v>
      </c>
      <c r="C28" s="9">
        <f t="shared" si="0"/>
        <v>-7.1448589991814984E-3</v>
      </c>
      <c r="D28" s="9">
        <f t="shared" si="1"/>
        <v>5.1389663528104598E-5</v>
      </c>
      <c r="E28" s="10">
        <f t="shared" si="3"/>
        <v>8.8827023356978696</v>
      </c>
      <c r="G28" s="3">
        <f t="shared" si="2"/>
        <v>7.1686584189864008E-3</v>
      </c>
    </row>
    <row r="29" spans="1:7">
      <c r="A29" s="1">
        <v>42829</v>
      </c>
      <c r="B29" s="11">
        <v>5101.1298829999996</v>
      </c>
      <c r="C29" s="9">
        <f t="shared" si="0"/>
        <v>2.99252769576445E-3</v>
      </c>
      <c r="D29" s="9">
        <f t="shared" si="1"/>
        <v>5.6721525862837637E-5</v>
      </c>
      <c r="E29" s="10">
        <f t="shared" si="3"/>
        <v>9.6194762894874675</v>
      </c>
      <c r="G29" s="3">
        <f t="shared" si="2"/>
        <v>7.5313694546767281E-3</v>
      </c>
    </row>
    <row r="30" spans="1:7">
      <c r="A30" s="1">
        <v>42830</v>
      </c>
      <c r="B30" s="11">
        <v>5091.8500979999999</v>
      </c>
      <c r="C30" s="9">
        <f t="shared" si="0"/>
        <v>-1.8191626586348028E-3</v>
      </c>
      <c r="D30" s="9">
        <f t="shared" si="1"/>
        <v>5.2045553141481668E-5</v>
      </c>
      <c r="E30" s="10">
        <f t="shared" si="3"/>
        <v>9.7998055037931397</v>
      </c>
      <c r="G30" s="3">
        <f t="shared" si="2"/>
        <v>7.2142604015575755E-3</v>
      </c>
    </row>
    <row r="31" spans="1:7">
      <c r="A31" s="1">
        <v>42831</v>
      </c>
      <c r="B31" s="11">
        <v>5121.4399409999996</v>
      </c>
      <c r="C31" s="9">
        <f t="shared" si="0"/>
        <v>5.8112164400955521E-3</v>
      </c>
      <c r="D31" s="9">
        <f t="shared" si="1"/>
        <v>4.7430770779838092E-5</v>
      </c>
      <c r="E31" s="10">
        <f t="shared" si="3"/>
        <v>9.2442493245971917</v>
      </c>
      <c r="G31" s="3">
        <f t="shared" si="2"/>
        <v>6.8870001292172262E-3</v>
      </c>
    </row>
    <row r="32" spans="1:7">
      <c r="A32" s="1">
        <v>42832</v>
      </c>
      <c r="B32" s="11">
        <v>5135.2797849999997</v>
      </c>
      <c r="C32" s="9">
        <f t="shared" si="0"/>
        <v>2.7023345308034115E-3</v>
      </c>
      <c r="D32" s="9">
        <f t="shared" si="1"/>
        <v>5.0255012636610324E-5</v>
      </c>
      <c r="E32" s="10">
        <f t="shared" si="3"/>
        <v>9.7530891471212122</v>
      </c>
      <c r="G32" s="3">
        <f t="shared" si="2"/>
        <v>7.0890769946876948E-3</v>
      </c>
    </row>
    <row r="33" spans="1:7">
      <c r="A33" s="1">
        <v>42835</v>
      </c>
      <c r="B33" s="11">
        <v>5107.4501950000003</v>
      </c>
      <c r="C33" s="9">
        <f t="shared" si="0"/>
        <v>-5.4192938194504575E-3</v>
      </c>
      <c r="D33" s="9">
        <f t="shared" si="1"/>
        <v>4.6924092369000686E-5</v>
      </c>
      <c r="E33" s="10">
        <f t="shared" si="3"/>
        <v>9.3411015646700228</v>
      </c>
      <c r="G33" s="3">
        <f t="shared" si="2"/>
        <v>6.8501162303278244E-3</v>
      </c>
    </row>
    <row r="34" spans="1:7">
      <c r="A34" s="1">
        <v>42836</v>
      </c>
      <c r="B34" s="11">
        <v>5101.8598629999997</v>
      </c>
      <c r="C34" s="9">
        <f t="shared" si="0"/>
        <v>-1.0945445939880909E-3</v>
      </c>
      <c r="D34" s="9">
        <f t="shared" si="1"/>
        <v>4.8978925072807721E-5</v>
      </c>
      <c r="E34" s="10">
        <f t="shared" si="3"/>
        <v>9.899660384308083</v>
      </c>
      <c r="G34" s="3">
        <f t="shared" si="2"/>
        <v>6.9984944861597002E-3</v>
      </c>
    </row>
    <row r="35" spans="1:7">
      <c r="A35" s="1">
        <v>42837</v>
      </c>
      <c r="B35" s="11">
        <v>5101.1098629999997</v>
      </c>
      <c r="C35" s="9">
        <f t="shared" si="0"/>
        <v>-1.4700521381216152E-4</v>
      </c>
      <c r="D35" s="9">
        <f t="shared" si="1"/>
        <v>4.4730149468379338E-5</v>
      </c>
      <c r="E35" s="10">
        <f t="shared" si="3"/>
        <v>10.014379667709218</v>
      </c>
      <c r="G35" s="3">
        <f t="shared" si="2"/>
        <v>6.6880602171615752E-3</v>
      </c>
    </row>
    <row r="36" spans="1:7">
      <c r="A36" s="1">
        <v>42838</v>
      </c>
      <c r="B36" s="11">
        <v>5071.1000979999999</v>
      </c>
      <c r="C36" s="9">
        <f t="shared" si="0"/>
        <v>-5.8829873901894026E-3</v>
      </c>
      <c r="D36" s="9">
        <f t="shared" si="1"/>
        <v>4.1346581911324215E-5</v>
      </c>
      <c r="E36" s="10">
        <f t="shared" si="3"/>
        <v>9.2564615090202924</v>
      </c>
      <c r="G36" s="3">
        <f t="shared" si="2"/>
        <v>6.430130784931533E-3</v>
      </c>
    </row>
    <row r="37" spans="1:7">
      <c r="A37" s="1">
        <v>42843</v>
      </c>
      <c r="B37" s="11">
        <v>4990.25</v>
      </c>
      <c r="C37" s="9">
        <f t="shared" si="0"/>
        <v>-1.5943305483535317E-2</v>
      </c>
      <c r="D37" s="9">
        <f t="shared" si="1"/>
        <v>4.5926625427227369E-5</v>
      </c>
      <c r="E37" s="10">
        <f t="shared" si="3"/>
        <v>4.4537895729863601</v>
      </c>
      <c r="G37" s="3">
        <f t="shared" si="2"/>
        <v>6.7769185790613837E-3</v>
      </c>
    </row>
    <row r="38" spans="1:7">
      <c r="A38" s="1">
        <v>42844</v>
      </c>
      <c r="B38" s="11">
        <v>5003.7299800000001</v>
      </c>
      <c r="C38" s="9">
        <f t="shared" si="0"/>
        <v>2.7012634637543346E-3</v>
      </c>
      <c r="D38" s="9">
        <f t="shared" si="1"/>
        <v>9.4278722377402085E-5</v>
      </c>
      <c r="E38" s="10">
        <f t="shared" si="3"/>
        <v>9.1918587311413429</v>
      </c>
      <c r="G38" s="3">
        <f t="shared" si="2"/>
        <v>9.70972308448609E-3</v>
      </c>
    </row>
    <row r="39" spans="1:7">
      <c r="A39" s="1">
        <v>42845</v>
      </c>
      <c r="B39" s="11">
        <v>5077.9101559999999</v>
      </c>
      <c r="C39" s="9">
        <f t="shared" si="0"/>
        <v>1.4824975827332682E-2</v>
      </c>
      <c r="D39" s="9">
        <f t="shared" si="1"/>
        <v>7.9485662753563322E-5</v>
      </c>
      <c r="E39" s="10">
        <f t="shared" si="3"/>
        <v>6.6749080948209398</v>
      </c>
      <c r="G39" s="3">
        <f t="shared" si="2"/>
        <v>8.9154732209548657E-3</v>
      </c>
    </row>
    <row r="40" spans="1:7">
      <c r="A40" s="1">
        <v>42846</v>
      </c>
      <c r="B40" s="11">
        <v>5059.2001950000003</v>
      </c>
      <c r="C40" s="9">
        <f t="shared" si="0"/>
        <v>-3.6845789754456552E-3</v>
      </c>
      <c r="D40" s="9">
        <f t="shared" si="1"/>
        <v>1.1205501285902307E-4</v>
      </c>
      <c r="E40" s="10">
        <f t="shared" si="3"/>
        <v>8.975364754094759</v>
      </c>
      <c r="G40" s="3">
        <f t="shared" si="2"/>
        <v>1.0585604038458225E-2</v>
      </c>
    </row>
    <row r="41" spans="1:7">
      <c r="A41" s="1">
        <v>42849</v>
      </c>
      <c r="B41" s="11">
        <v>5268.8500979999999</v>
      </c>
      <c r="C41" s="9">
        <f t="shared" si="0"/>
        <v>4.1439337231050116E-2</v>
      </c>
      <c r="D41" s="9">
        <f t="shared" si="1"/>
        <v>9.3919989659698924E-5</v>
      </c>
      <c r="E41" s="10">
        <f t="shared" si="3"/>
        <v>-9.0107791446750483</v>
      </c>
      <c r="G41" s="3">
        <f t="shared" si="2"/>
        <v>9.6912326181811843E-3</v>
      </c>
    </row>
    <row r="42" spans="1:7">
      <c r="A42" s="1">
        <v>42850</v>
      </c>
      <c r="B42" s="11">
        <v>5277.8798829999996</v>
      </c>
      <c r="C42" s="9">
        <f t="shared" si="0"/>
        <v>1.7138056372921543E-3</v>
      </c>
      <c r="D42" s="9">
        <f t="shared" si="1"/>
        <v>4.2936973612118666E-4</v>
      </c>
      <c r="E42" s="10">
        <f t="shared" si="3"/>
        <v>7.7463515937143734</v>
      </c>
      <c r="G42" s="3">
        <f t="shared" si="2"/>
        <v>2.0721238768982578E-2</v>
      </c>
    </row>
    <row r="43" spans="1:7">
      <c r="A43" s="1">
        <v>42851</v>
      </c>
      <c r="B43" s="11">
        <v>5287.8798829999996</v>
      </c>
      <c r="C43" s="9">
        <f t="shared" si="0"/>
        <v>1.8947001867567891E-3</v>
      </c>
      <c r="D43" s="9">
        <f t="shared" si="1"/>
        <v>3.264476829884439E-4</v>
      </c>
      <c r="E43" s="10">
        <f t="shared" si="3"/>
        <v>8.0162440306404275</v>
      </c>
      <c r="G43" s="3">
        <f t="shared" si="2"/>
        <v>1.8067863265711415E-2</v>
      </c>
    </row>
    <row r="44" spans="1:7">
      <c r="A44" s="1">
        <v>42852</v>
      </c>
      <c r="B44" s="11">
        <v>5271.7001950000003</v>
      </c>
      <c r="C44" s="9">
        <f t="shared" si="0"/>
        <v>-3.0597684436848359E-3</v>
      </c>
      <c r="D44" s="9">
        <f t="shared" si="1"/>
        <v>2.5045360889324196E-4</v>
      </c>
      <c r="E44" s="10">
        <f t="shared" si="3"/>
        <v>8.2548559421594128</v>
      </c>
      <c r="G44" s="3">
        <f t="shared" si="2"/>
        <v>1.5825726172698742E-2</v>
      </c>
    </row>
    <row r="45" spans="1:7">
      <c r="A45" s="1">
        <v>42853</v>
      </c>
      <c r="B45" s="11">
        <v>5267.330078</v>
      </c>
      <c r="C45" s="9">
        <f t="shared" si="0"/>
        <v>-8.2897676998879314E-4</v>
      </c>
      <c r="D45" s="9">
        <f t="shared" si="1"/>
        <v>1.9542554619870537E-4</v>
      </c>
      <c r="E45" s="10">
        <f t="shared" si="3"/>
        <v>8.5368146475142836</v>
      </c>
      <c r="G45" s="3">
        <f t="shared" si="2"/>
        <v>1.3979468738071035E-2</v>
      </c>
    </row>
    <row r="46" spans="1:7">
      <c r="A46" s="1">
        <v>42857</v>
      </c>
      <c r="B46" s="11">
        <v>5304.1499020000001</v>
      </c>
      <c r="C46" s="9">
        <f t="shared" si="0"/>
        <v>6.990225304805771E-3</v>
      </c>
      <c r="D46" s="9">
        <f t="shared" si="1"/>
        <v>1.5294684637767497E-4</v>
      </c>
      <c r="E46" s="10">
        <f t="shared" si="3"/>
        <v>8.4659414705509661</v>
      </c>
      <c r="G46" s="3">
        <f t="shared" si="2"/>
        <v>1.2367168082373384E-2</v>
      </c>
    </row>
    <row r="47" spans="1:7">
      <c r="A47" s="1">
        <v>42858</v>
      </c>
      <c r="B47" s="11">
        <v>5301</v>
      </c>
      <c r="C47" s="9">
        <f t="shared" si="0"/>
        <v>-5.938561424918249E-4</v>
      </c>
      <c r="D47" s="9">
        <f t="shared" si="1"/>
        <v>1.3139213398667899E-4</v>
      </c>
      <c r="E47" s="10">
        <f t="shared" si="3"/>
        <v>8.934640251136754</v>
      </c>
      <c r="G47" s="3">
        <f t="shared" si="2"/>
        <v>1.1462640794628391E-2</v>
      </c>
    </row>
    <row r="48" spans="1:7">
      <c r="A48" s="1">
        <v>42859</v>
      </c>
      <c r="B48" s="11">
        <v>5372.419922</v>
      </c>
      <c r="C48" s="9">
        <f t="shared" si="0"/>
        <v>1.3472914921712893E-2</v>
      </c>
      <c r="D48" s="9">
        <f t="shared" si="1"/>
        <v>1.0551512829588377E-4</v>
      </c>
      <c r="E48" s="10">
        <f t="shared" si="3"/>
        <v>7.4363395269524375</v>
      </c>
      <c r="G48" s="3">
        <f t="shared" si="2"/>
        <v>1.0272055699609683E-2</v>
      </c>
    </row>
    <row r="49" spans="1:7">
      <c r="A49" s="1">
        <v>42860</v>
      </c>
      <c r="B49" s="11">
        <v>5432.3999020000001</v>
      </c>
      <c r="C49" s="9">
        <f t="shared" si="0"/>
        <v>1.1164425132589266E-2</v>
      </c>
      <c r="D49" s="9">
        <f t="shared" si="1"/>
        <v>1.2347328092653312E-4</v>
      </c>
      <c r="E49" s="10">
        <f t="shared" si="3"/>
        <v>7.990001069321524</v>
      </c>
      <c r="G49" s="3">
        <f t="shared" si="2"/>
        <v>1.1111853172470069E-2</v>
      </c>
    </row>
    <row r="50" spans="1:7">
      <c r="A50" s="1">
        <v>42863</v>
      </c>
      <c r="B50" s="11">
        <v>5382.9501950000003</v>
      </c>
      <c r="C50" s="9">
        <f t="shared" si="0"/>
        <v>-9.102736891993958E-3</v>
      </c>
      <c r="D50" s="9">
        <f t="shared" si="1"/>
        <v>1.2510968730599755E-4</v>
      </c>
      <c r="E50" s="10">
        <f t="shared" si="3"/>
        <v>8.3240223205204646</v>
      </c>
      <c r="G50" s="3">
        <f t="shared" si="2"/>
        <v>1.1185244177307778E-2</v>
      </c>
    </row>
    <row r="51" spans="1:7">
      <c r="A51" s="1">
        <v>42864</v>
      </c>
      <c r="B51" s="11">
        <v>5398.0097660000001</v>
      </c>
      <c r="C51" s="9">
        <f t="shared" si="0"/>
        <v>2.797642641016443E-3</v>
      </c>
      <c r="D51" s="9">
        <f t="shared" si="1"/>
        <v>1.1776363890493547E-4</v>
      </c>
      <c r="E51" s="10">
        <f t="shared" si="3"/>
        <v>8.9803690246996695</v>
      </c>
      <c r="G51" s="3">
        <f t="shared" si="2"/>
        <v>1.0851895636474554E-2</v>
      </c>
    </row>
    <row r="52" spans="1:7">
      <c r="A52" s="1">
        <v>42865</v>
      </c>
      <c r="B52" s="11">
        <v>5400.4599609999996</v>
      </c>
      <c r="C52" s="9">
        <f t="shared" si="0"/>
        <v>4.5390710765887848E-4</v>
      </c>
      <c r="D52" s="9">
        <f t="shared" si="1"/>
        <v>9.6965137996615129E-5</v>
      </c>
      <c r="E52" s="10">
        <f t="shared" si="3"/>
        <v>9.2390342447434435</v>
      </c>
      <c r="G52" s="3">
        <f t="shared" si="2"/>
        <v>9.8470877926732803E-3</v>
      </c>
    </row>
    <row r="53" spans="1:7">
      <c r="A53" s="1">
        <v>42866</v>
      </c>
      <c r="B53" s="11">
        <v>5383.419922</v>
      </c>
      <c r="C53" s="9">
        <f t="shared" si="0"/>
        <v>-3.1552940162608355E-3</v>
      </c>
      <c r="D53" s="9">
        <f t="shared" si="1"/>
        <v>8.0020690052989978E-5</v>
      </c>
      <c r="E53" s="10">
        <f t="shared" si="3"/>
        <v>9.3088090042076708</v>
      </c>
      <c r="G53" s="3">
        <f t="shared" si="2"/>
        <v>8.9454284443502181E-3</v>
      </c>
    </row>
    <row r="54" spans="1:7">
      <c r="A54" s="1">
        <v>42867</v>
      </c>
      <c r="B54" s="11">
        <v>5405.419922</v>
      </c>
      <c r="C54" s="9">
        <f t="shared" si="0"/>
        <v>4.086621574901546E-3</v>
      </c>
      <c r="D54" s="9">
        <f t="shared" si="1"/>
        <v>6.9484017247819547E-5</v>
      </c>
      <c r="E54" s="10">
        <f t="shared" si="3"/>
        <v>9.3340639095811877</v>
      </c>
      <c r="G54" s="3">
        <f t="shared" si="2"/>
        <v>8.3357073633747204E-3</v>
      </c>
    </row>
    <row r="55" spans="1:7">
      <c r="A55" s="1">
        <v>42870</v>
      </c>
      <c r="B55" s="11">
        <v>5417.3999020000001</v>
      </c>
      <c r="C55" s="9">
        <f t="shared" si="0"/>
        <v>2.2162903479971429E-3</v>
      </c>
      <c r="D55" s="9">
        <f t="shared" si="1"/>
        <v>6.3071544367218626E-5</v>
      </c>
      <c r="E55" s="10">
        <f t="shared" si="3"/>
        <v>9.5933619445297822</v>
      </c>
      <c r="G55" s="3">
        <f t="shared" si="2"/>
        <v>7.9417595258997001E-3</v>
      </c>
    </row>
    <row r="56" spans="1:7">
      <c r="A56" s="1">
        <v>42871</v>
      </c>
      <c r="B56" s="11">
        <v>5406.1000979999999</v>
      </c>
      <c r="C56" s="9">
        <f t="shared" si="0"/>
        <v>-2.0858353092649763E-3</v>
      </c>
      <c r="D56" s="9">
        <f t="shared" si="1"/>
        <v>5.5914470682429535E-5</v>
      </c>
      <c r="E56" s="10">
        <f t="shared" si="3"/>
        <v>9.7138772729318834</v>
      </c>
      <c r="G56" s="3">
        <f t="shared" si="2"/>
        <v>7.4775979219552542E-3</v>
      </c>
    </row>
    <row r="57" spans="1:7">
      <c r="A57" s="1">
        <v>42872</v>
      </c>
      <c r="B57" s="11">
        <v>5317.8901370000003</v>
      </c>
      <c r="C57" s="9">
        <f t="shared" si="0"/>
        <v>-1.6316745787343646E-2</v>
      </c>
      <c r="D57" s="9">
        <f t="shared" si="1"/>
        <v>5.0505713816580326E-5</v>
      </c>
      <c r="E57" s="10">
        <f t="shared" si="3"/>
        <v>4.6220166924313606</v>
      </c>
      <c r="G57" s="3">
        <f t="shared" si="2"/>
        <v>7.1067372131365832E-3</v>
      </c>
    </row>
    <row r="58" spans="1:7">
      <c r="A58" s="1">
        <v>42873</v>
      </c>
      <c r="B58" s="11">
        <v>5289.7299800000001</v>
      </c>
      <c r="C58" s="9">
        <f t="shared" si="0"/>
        <v>-5.2953626860532208E-3</v>
      </c>
      <c r="D58" s="9">
        <f t="shared" si="1"/>
        <v>1.0013267670803502E-4</v>
      </c>
      <c r="E58" s="10">
        <f t="shared" si="3"/>
        <v>8.9289773685315375</v>
      </c>
      <c r="G58" s="3">
        <f t="shared" si="2"/>
        <v>1.0006631636471636E-2</v>
      </c>
    </row>
    <row r="59" spans="1:7">
      <c r="A59" s="1">
        <v>42874</v>
      </c>
      <c r="B59" s="11">
        <v>5324.3999020000001</v>
      </c>
      <c r="C59" s="9">
        <f t="shared" si="0"/>
        <v>6.5541950404054538E-3</v>
      </c>
      <c r="D59" s="9">
        <f t="shared" si="1"/>
        <v>8.8063485521191746E-5</v>
      </c>
      <c r="E59" s="10">
        <f t="shared" si="3"/>
        <v>8.8496513918120083</v>
      </c>
      <c r="G59" s="3">
        <f t="shared" si="2"/>
        <v>9.3842146992271953E-3</v>
      </c>
    </row>
    <row r="60" spans="1:7">
      <c r="A60" s="1">
        <v>42877</v>
      </c>
      <c r="B60" s="11">
        <v>5322.8798829999996</v>
      </c>
      <c r="C60" s="9">
        <f t="shared" si="0"/>
        <v>-2.8548174967652949E-4</v>
      </c>
      <c r="D60" s="9">
        <f t="shared" si="1"/>
        <v>8.2190888261849407E-5</v>
      </c>
      <c r="E60" s="10">
        <f t="shared" si="3"/>
        <v>9.4054745184164155</v>
      </c>
      <c r="G60" s="3">
        <f t="shared" si="2"/>
        <v>9.0659190522444782E-3</v>
      </c>
    </row>
    <row r="61" spans="1:7">
      <c r="A61" s="1">
        <v>42878</v>
      </c>
      <c r="B61" s="11">
        <v>5348.1601559999999</v>
      </c>
      <c r="C61" s="9">
        <f t="shared" si="0"/>
        <v>4.7493600373623738E-3</v>
      </c>
      <c r="D61" s="9">
        <f t="shared" si="1"/>
        <v>6.9067207606067979E-5</v>
      </c>
      <c r="E61" s="10">
        <f t="shared" si="3"/>
        <v>9.2538439582801573</v>
      </c>
      <c r="G61" s="3">
        <f t="shared" si="2"/>
        <v>8.3106683008087844E-3</v>
      </c>
    </row>
    <row r="62" spans="1:7">
      <c r="A62" s="1">
        <v>42879</v>
      </c>
      <c r="B62" s="11">
        <v>5341.3398440000001</v>
      </c>
      <c r="C62" s="9">
        <f t="shared" si="0"/>
        <v>-1.2752632309165708E-3</v>
      </c>
      <c r="D62" s="9">
        <f t="shared" si="1"/>
        <v>6.3962396947961665E-5</v>
      </c>
      <c r="E62" s="10">
        <f t="shared" si="3"/>
        <v>9.6317893762709943</v>
      </c>
      <c r="G62" s="3">
        <f t="shared" si="2"/>
        <v>7.9976494639338661E-3</v>
      </c>
    </row>
    <row r="63" spans="1:7">
      <c r="A63" s="1">
        <v>42880</v>
      </c>
      <c r="B63" s="11">
        <v>5337.1601559999999</v>
      </c>
      <c r="C63" s="9">
        <f t="shared" si="0"/>
        <v>-7.8251676958830283E-4</v>
      </c>
      <c r="D63" s="9">
        <f t="shared" si="1"/>
        <v>5.5900583705206609E-5</v>
      </c>
      <c r="E63" s="10">
        <f t="shared" si="3"/>
        <v>9.7809817806124286</v>
      </c>
      <c r="G63" s="3">
        <f t="shared" si="2"/>
        <v>7.4766692922187353E-3</v>
      </c>
    </row>
    <row r="64" spans="1:7">
      <c r="A64" s="1">
        <v>42881</v>
      </c>
      <c r="B64" s="11">
        <v>5336.6401370000003</v>
      </c>
      <c r="C64" s="9">
        <f t="shared" si="0"/>
        <v>-9.7433651005392985E-5</v>
      </c>
      <c r="D64" s="9">
        <f t="shared" si="1"/>
        <v>4.9729915713025133E-5</v>
      </c>
      <c r="E64" s="10">
        <f t="shared" si="3"/>
        <v>9.9087129826357341</v>
      </c>
      <c r="G64" s="3">
        <f t="shared" si="2"/>
        <v>7.0519441087564735E-3</v>
      </c>
    </row>
    <row r="65" spans="1:7">
      <c r="A65" s="1">
        <v>42884</v>
      </c>
      <c r="B65" s="11">
        <v>5332.4702150000003</v>
      </c>
      <c r="C65" s="9">
        <f t="shared" si="0"/>
        <v>-7.8137590186925544E-4</v>
      </c>
      <c r="D65" s="9">
        <f t="shared" si="1"/>
        <v>4.5042247968176449E-5</v>
      </c>
      <c r="E65" s="10">
        <f t="shared" si="3"/>
        <v>9.9943546509343104</v>
      </c>
      <c r="G65" s="3">
        <f t="shared" si="2"/>
        <v>6.7113521713717608E-3</v>
      </c>
    </row>
    <row r="66" spans="1:7">
      <c r="A66" s="1">
        <v>42885</v>
      </c>
      <c r="B66" s="11">
        <v>5305.9399409999996</v>
      </c>
      <c r="C66" s="9">
        <f t="shared" si="0"/>
        <v>-4.9752315400416434E-3</v>
      </c>
      <c r="D66" s="9">
        <f t="shared" si="1"/>
        <v>4.169802974190085E-5</v>
      </c>
      <c r="E66" s="10">
        <f t="shared" si="3"/>
        <v>9.4914332141998674</v>
      </c>
      <c r="G66" s="3">
        <f t="shared" si="2"/>
        <v>6.4574011600566405E-3</v>
      </c>
    </row>
    <row r="67" spans="1:7">
      <c r="A67" s="1">
        <v>42886</v>
      </c>
      <c r="B67" s="11">
        <v>5283.6298829999996</v>
      </c>
      <c r="C67" s="9">
        <f t="shared" si="0"/>
        <v>-4.2047324787086258E-3</v>
      </c>
      <c r="D67" s="9">
        <f t="shared" si="1"/>
        <v>4.4168190106770645E-5</v>
      </c>
      <c r="E67" s="10">
        <f t="shared" si="3"/>
        <v>9.6272227183945471</v>
      </c>
      <c r="G67" s="3">
        <f t="shared" si="2"/>
        <v>6.6459152948838167E-3</v>
      </c>
    </row>
    <row r="68" spans="1:7">
      <c r="A68" s="1">
        <v>42887</v>
      </c>
      <c r="B68" s="11">
        <v>5318.669922</v>
      </c>
      <c r="C68" s="9">
        <f t="shared" si="0"/>
        <v>6.6318117990704153E-3</v>
      </c>
      <c r="D68" s="9">
        <f t="shared" si="1"/>
        <v>4.4546873192048713E-5</v>
      </c>
      <c r="E68" s="10">
        <f t="shared" si="3"/>
        <v>9.0316730863360348</v>
      </c>
      <c r="G68" s="3">
        <f t="shared" si="2"/>
        <v>6.6743444016658833E-3</v>
      </c>
    </row>
    <row r="69" spans="1:7">
      <c r="A69" s="1">
        <v>42888</v>
      </c>
      <c r="B69" s="11">
        <v>5343.4101559999999</v>
      </c>
      <c r="C69" s="9">
        <f t="shared" si="0"/>
        <v>4.6515828887340894E-3</v>
      </c>
      <c r="D69" s="9">
        <f t="shared" si="1"/>
        <v>5.0212792565585332E-5</v>
      </c>
      <c r="E69" s="10">
        <f t="shared" si="3"/>
        <v>9.4683301556721133</v>
      </c>
      <c r="G69" s="3">
        <f t="shared" si="2"/>
        <v>7.0860985433160136E-3</v>
      </c>
    </row>
    <row r="70" spans="1:7">
      <c r="A70" s="1">
        <v>42891</v>
      </c>
      <c r="B70" s="11">
        <v>5307.8901370000003</v>
      </c>
      <c r="C70" s="9">
        <f t="shared" ref="C70:C133" si="4">(B70-B69)/B69</f>
        <v>-6.6474438538308596E-3</v>
      </c>
      <c r="D70" s="9">
        <f t="shared" si="1"/>
        <v>4.9828235178179758E-5</v>
      </c>
      <c r="E70" s="10">
        <f t="shared" si="3"/>
        <v>9.0201120891954005</v>
      </c>
      <c r="G70" s="3">
        <f t="shared" si="2"/>
        <v>7.0589117559422543E-3</v>
      </c>
    </row>
    <row r="71" spans="1:7">
      <c r="A71" s="1">
        <v>42892</v>
      </c>
      <c r="B71" s="11">
        <v>5269.2202150000003</v>
      </c>
      <c r="C71" s="9">
        <f t="shared" si="4"/>
        <v>-7.2853659367290782E-3</v>
      </c>
      <c r="D71" s="9">
        <f t="shared" ref="D71:D134" si="5">$J$6+$J$8*D70+$J$7*C70*C70</f>
        <v>5.416173380904103E-5</v>
      </c>
      <c r="E71" s="10">
        <f t="shared" si="3"/>
        <v>8.8435717782772016</v>
      </c>
      <c r="G71" s="3">
        <f t="shared" ref="G71:G134" si="6">SQRT(D71)</f>
        <v>7.3594655926256646E-3</v>
      </c>
    </row>
    <row r="72" spans="1:7">
      <c r="A72" s="1">
        <v>42893</v>
      </c>
      <c r="B72" s="11">
        <v>5265.5297849999997</v>
      </c>
      <c r="C72" s="9">
        <f t="shared" si="4"/>
        <v>-7.003749794884138E-4</v>
      </c>
      <c r="D72" s="9">
        <f t="shared" si="5"/>
        <v>5.9187117678914615E-5</v>
      </c>
      <c r="E72" s="10">
        <f t="shared" ref="E72:E135" si="7">-LN(D72)-C72*C72/D72</f>
        <v>9.7265189459090298</v>
      </c>
      <c r="G72" s="3">
        <f t="shared" si="6"/>
        <v>7.6933164291425457E-3</v>
      </c>
    </row>
    <row r="73" spans="1:7">
      <c r="A73" s="1">
        <v>42894</v>
      </c>
      <c r="B73" s="11">
        <v>5264.2402339999999</v>
      </c>
      <c r="C73" s="9">
        <f t="shared" si="4"/>
        <v>-2.4490432162655536E-4</v>
      </c>
      <c r="D73" s="9">
        <f t="shared" si="5"/>
        <v>5.2135903631183479E-5</v>
      </c>
      <c r="E73" s="10">
        <f t="shared" si="7"/>
        <v>9.8605062984893905</v>
      </c>
      <c r="G73" s="3">
        <f t="shared" si="6"/>
        <v>7.2205196233500728E-3</v>
      </c>
    </row>
    <row r="74" spans="1:7">
      <c r="A74" s="1">
        <v>42895</v>
      </c>
      <c r="B74" s="11">
        <v>5299.7099609999996</v>
      </c>
      <c r="C74" s="9">
        <f t="shared" si="4"/>
        <v>6.7378625258992493E-3</v>
      </c>
      <c r="D74" s="9">
        <f t="shared" si="5"/>
        <v>4.6832208773548547E-5</v>
      </c>
      <c r="E74" s="10">
        <f t="shared" si="7"/>
        <v>8.999546881322507</v>
      </c>
      <c r="G74" s="3">
        <f t="shared" si="6"/>
        <v>6.8434062259629556E-3</v>
      </c>
    </row>
    <row r="75" spans="1:7">
      <c r="A75" s="1">
        <v>42898</v>
      </c>
      <c r="B75" s="11">
        <v>5240.5898440000001</v>
      </c>
      <c r="C75" s="9">
        <f t="shared" si="4"/>
        <v>-1.1155349525739733E-2</v>
      </c>
      <c r="D75" s="9">
        <f t="shared" si="5"/>
        <v>5.2193516317859181E-5</v>
      </c>
      <c r="E75" s="10">
        <f t="shared" si="7"/>
        <v>7.4763131664255127</v>
      </c>
      <c r="G75" s="3">
        <f t="shared" si="6"/>
        <v>7.2245080329292445E-3</v>
      </c>
    </row>
    <row r="76" spans="1:7">
      <c r="A76" s="1">
        <v>42899</v>
      </c>
      <c r="B76" s="11">
        <v>5261.7402339999999</v>
      </c>
      <c r="C76" s="9">
        <f t="shared" si="4"/>
        <v>4.0358796680520738E-3</v>
      </c>
      <c r="D76" s="9">
        <f t="shared" si="5"/>
        <v>7.2345127398312304E-5</v>
      </c>
      <c r="E76" s="10">
        <f t="shared" si="7"/>
        <v>9.3089149530786433</v>
      </c>
      <c r="G76" s="3">
        <f t="shared" si="6"/>
        <v>8.5055938886307234E-3</v>
      </c>
    </row>
    <row r="77" spans="1:7">
      <c r="A77" s="1">
        <v>42900</v>
      </c>
      <c r="B77" s="11">
        <v>5243.2900390000004</v>
      </c>
      <c r="C77" s="9">
        <f t="shared" si="4"/>
        <v>-3.5064815402286618E-3</v>
      </c>
      <c r="D77" s="9">
        <f t="shared" si="5"/>
        <v>6.5103406392176641E-5</v>
      </c>
      <c r="E77" s="10">
        <f t="shared" si="7"/>
        <v>9.4506739386320486</v>
      </c>
      <c r="G77" s="3">
        <f t="shared" si="6"/>
        <v>8.0686681919742275E-3</v>
      </c>
    </row>
    <row r="78" spans="1:7">
      <c r="A78" s="1">
        <v>42901</v>
      </c>
      <c r="B78" s="11">
        <v>5216.8798829999996</v>
      </c>
      <c r="C78" s="9">
        <f t="shared" si="4"/>
        <v>-5.0369435609245389E-3</v>
      </c>
      <c r="D78" s="9">
        <f t="shared" si="5"/>
        <v>5.8929316757383789E-5</v>
      </c>
      <c r="E78" s="10">
        <f t="shared" si="7"/>
        <v>9.3086425033811828</v>
      </c>
      <c r="G78" s="3">
        <f t="shared" si="6"/>
        <v>7.6765432818022847E-3</v>
      </c>
    </row>
    <row r="79" spans="1:7">
      <c r="A79" s="1">
        <v>42902</v>
      </c>
      <c r="B79" s="11">
        <v>5263.3100590000004</v>
      </c>
      <c r="C79" s="9">
        <f t="shared" si="4"/>
        <v>8.8999894652166678E-3</v>
      </c>
      <c r="D79" s="9">
        <f t="shared" si="5"/>
        <v>5.7040078396559402E-5</v>
      </c>
      <c r="E79" s="10">
        <f t="shared" si="7"/>
        <v>8.383086989246582</v>
      </c>
      <c r="G79" s="3">
        <f t="shared" si="6"/>
        <v>7.5524882255161045E-3</v>
      </c>
    </row>
    <row r="80" spans="1:7">
      <c r="A80" s="1">
        <v>42905</v>
      </c>
      <c r="B80" s="11">
        <v>5310.7202150000003</v>
      </c>
      <c r="C80" s="9">
        <f t="shared" si="4"/>
        <v>9.0076692173836296E-3</v>
      </c>
      <c r="D80" s="9">
        <f t="shared" si="5"/>
        <v>6.6667565710038049E-5</v>
      </c>
      <c r="E80" s="10">
        <f t="shared" si="7"/>
        <v>8.3987368363582871</v>
      </c>
      <c r="G80" s="3">
        <f t="shared" si="6"/>
        <v>8.1650208640295617E-3</v>
      </c>
    </row>
    <row r="81" spans="1:7">
      <c r="A81" s="1">
        <v>42906</v>
      </c>
      <c r="B81" s="11">
        <v>5293.6499020000001</v>
      </c>
      <c r="C81" s="9">
        <f t="shared" si="4"/>
        <v>-3.2143122418284219E-3</v>
      </c>
      <c r="D81" s="9">
        <f t="shared" si="5"/>
        <v>7.4183538225719586E-5</v>
      </c>
      <c r="E81" s="10">
        <f t="shared" si="7"/>
        <v>9.3696947598564027</v>
      </c>
      <c r="G81" s="3">
        <f t="shared" si="6"/>
        <v>8.6129866031313188E-3</v>
      </c>
    </row>
    <row r="82" spans="1:7">
      <c r="A82" s="1">
        <v>42907</v>
      </c>
      <c r="B82" s="11">
        <v>5274.2597660000001</v>
      </c>
      <c r="C82" s="9">
        <f t="shared" si="4"/>
        <v>-3.6629048688456285E-3</v>
      </c>
      <c r="D82" s="9">
        <f t="shared" si="5"/>
        <v>6.5243465513977015E-5</v>
      </c>
      <c r="E82" s="10">
        <f t="shared" si="7"/>
        <v>9.4317415073585664</v>
      </c>
      <c r="G82" s="3">
        <f t="shared" si="6"/>
        <v>8.0773427260440681E-3</v>
      </c>
    </row>
    <row r="83" spans="1:7">
      <c r="A83" s="1">
        <v>42908</v>
      </c>
      <c r="B83" s="11">
        <v>5281.9301759999998</v>
      </c>
      <c r="C83" s="9">
        <f t="shared" si="4"/>
        <v>1.4543102426327705E-3</v>
      </c>
      <c r="D83" s="9">
        <f t="shared" si="5"/>
        <v>5.9262560391209446E-5</v>
      </c>
      <c r="E83" s="10">
        <f t="shared" si="7"/>
        <v>9.6978438652946668</v>
      </c>
      <c r="G83" s="3">
        <f t="shared" si="6"/>
        <v>7.6982180010187716E-3</v>
      </c>
    </row>
    <row r="84" spans="1:7">
      <c r="A84" s="1">
        <v>42909</v>
      </c>
      <c r="B84" s="11">
        <v>5266.1201170000004</v>
      </c>
      <c r="C84" s="9">
        <f t="shared" si="4"/>
        <v>-2.9932351381389134E-3</v>
      </c>
      <c r="D84" s="9">
        <f t="shared" si="5"/>
        <v>5.2524361642981478E-5</v>
      </c>
      <c r="E84" s="10">
        <f t="shared" si="7"/>
        <v>9.6836563018011113</v>
      </c>
      <c r="G84" s="3">
        <f t="shared" si="6"/>
        <v>7.247369291196736E-3</v>
      </c>
    </row>
    <row r="85" spans="1:7">
      <c r="A85" s="1">
        <v>42912</v>
      </c>
      <c r="B85" s="11">
        <v>5295.75</v>
      </c>
      <c r="C85" s="9">
        <f t="shared" si="4"/>
        <v>5.6265110445067367E-3</v>
      </c>
      <c r="D85" s="9">
        <f t="shared" si="5"/>
        <v>4.894192878345791E-5</v>
      </c>
      <c r="E85" s="10">
        <f t="shared" si="7"/>
        <v>9.2780354904695681</v>
      </c>
      <c r="G85" s="3">
        <f t="shared" si="6"/>
        <v>6.9958508262725205E-3</v>
      </c>
    </row>
    <row r="86" spans="1:7">
      <c r="A86" s="1">
        <v>42913</v>
      </c>
      <c r="B86" s="11">
        <v>5258.580078</v>
      </c>
      <c r="C86" s="9">
        <f t="shared" si="4"/>
        <v>-7.0188211301515447E-3</v>
      </c>
      <c r="D86" s="9">
        <f t="shared" si="5"/>
        <v>5.0940151971746029E-5</v>
      </c>
      <c r="E86" s="10">
        <f t="shared" si="7"/>
        <v>8.9177663864535575</v>
      </c>
      <c r="G86" s="3">
        <f t="shared" si="6"/>
        <v>7.1372369984291561E-3</v>
      </c>
    </row>
    <row r="87" spans="1:7">
      <c r="A87" s="1">
        <v>42914</v>
      </c>
      <c r="B87" s="11">
        <v>5252.8999020000001</v>
      </c>
      <c r="C87" s="9">
        <f t="shared" si="4"/>
        <v>-1.080172958431051E-3</v>
      </c>
      <c r="D87" s="9">
        <f t="shared" si="5"/>
        <v>5.6023481995469899E-5</v>
      </c>
      <c r="E87" s="10">
        <f t="shared" si="7"/>
        <v>9.7689131235558762</v>
      </c>
      <c r="G87" s="3">
        <f t="shared" si="6"/>
        <v>7.4848835659260529E-3</v>
      </c>
    </row>
    <row r="88" spans="1:7">
      <c r="A88" s="1">
        <v>42915</v>
      </c>
      <c r="B88" s="11">
        <v>5154.3500979999999</v>
      </c>
      <c r="C88" s="9">
        <f t="shared" si="4"/>
        <v>-1.8761028353591541E-2</v>
      </c>
      <c r="D88" s="9">
        <f t="shared" si="5"/>
        <v>4.9934354896707745E-5</v>
      </c>
      <c r="E88" s="10">
        <f t="shared" si="7"/>
        <v>2.8560232642602701</v>
      </c>
      <c r="G88" s="3">
        <f t="shared" si="6"/>
        <v>7.0664244775351381E-3</v>
      </c>
    </row>
    <row r="89" spans="1:7">
      <c r="A89" s="1">
        <v>42916</v>
      </c>
      <c r="B89" s="11">
        <v>5120.6801759999998</v>
      </c>
      <c r="C89" s="9">
        <f t="shared" si="4"/>
        <v>-6.5323312075880732E-3</v>
      </c>
      <c r="D89" s="9">
        <f t="shared" si="5"/>
        <v>1.1726747835206625E-4</v>
      </c>
      <c r="E89" s="10">
        <f t="shared" si="7"/>
        <v>8.6871725726144788</v>
      </c>
      <c r="G89" s="3">
        <f t="shared" si="6"/>
        <v>1.0829010959088843E-2</v>
      </c>
    </row>
    <row r="90" spans="1:7">
      <c r="A90" s="1">
        <v>42919</v>
      </c>
      <c r="B90" s="11">
        <v>5195.7202150000003</v>
      </c>
      <c r="C90" s="9">
        <f t="shared" si="4"/>
        <v>1.4654310837787506E-2</v>
      </c>
      <c r="D90" s="9">
        <f t="shared" si="5"/>
        <v>1.0373344135902671E-4</v>
      </c>
      <c r="E90" s="10">
        <f t="shared" si="7"/>
        <v>7.1034874027713357</v>
      </c>
      <c r="G90" s="3">
        <f t="shared" si="6"/>
        <v>1.0184961529580105E-2</v>
      </c>
    </row>
    <row r="91" spans="1:7">
      <c r="A91" s="1">
        <v>42920</v>
      </c>
      <c r="B91" s="11">
        <v>5174.8999020000001</v>
      </c>
      <c r="C91" s="9">
        <f t="shared" si="4"/>
        <v>-4.0072044179538576E-3</v>
      </c>
      <c r="D91" s="9">
        <f t="shared" si="5"/>
        <v>1.2895998269676239E-4</v>
      </c>
      <c r="E91" s="10">
        <f t="shared" si="7"/>
        <v>8.8314915910966647</v>
      </c>
      <c r="G91" s="3">
        <f t="shared" si="6"/>
        <v>1.1356054891411999E-2</v>
      </c>
    </row>
    <row r="92" spans="1:7">
      <c r="A92" s="1">
        <v>42921</v>
      </c>
      <c r="B92" s="11">
        <v>5180.1000979999999</v>
      </c>
      <c r="C92" s="9">
        <f t="shared" si="4"/>
        <v>1.0048882294302931E-3</v>
      </c>
      <c r="D92" s="9">
        <f t="shared" si="5"/>
        <v>1.0693215087644075E-4</v>
      </c>
      <c r="E92" s="10">
        <f t="shared" si="7"/>
        <v>9.1338726540259305</v>
      </c>
      <c r="G92" s="3">
        <f t="shared" si="6"/>
        <v>1.0340800301545367E-2</v>
      </c>
    </row>
    <row r="93" spans="1:7">
      <c r="A93" s="1">
        <v>42922</v>
      </c>
      <c r="B93" s="11">
        <v>5152.3999020000001</v>
      </c>
      <c r="C93" s="9">
        <f t="shared" si="4"/>
        <v>-5.3474248520206449E-3</v>
      </c>
      <c r="D93" s="9">
        <f t="shared" si="5"/>
        <v>8.7557523002239378E-5</v>
      </c>
      <c r="E93" s="10">
        <f t="shared" si="7"/>
        <v>9.0166298158609219</v>
      </c>
      <c r="G93" s="3">
        <f t="shared" si="6"/>
        <v>9.3572176955673842E-3</v>
      </c>
    </row>
    <row r="94" spans="1:7">
      <c r="A94" s="1">
        <v>42923</v>
      </c>
      <c r="B94" s="11">
        <v>5145.1601559999999</v>
      </c>
      <c r="C94" s="9">
        <f t="shared" si="4"/>
        <v>-1.4051211353353907E-3</v>
      </c>
      <c r="D94" s="9">
        <f t="shared" si="5"/>
        <v>7.8875559505266803E-5</v>
      </c>
      <c r="E94" s="10">
        <f t="shared" si="7"/>
        <v>9.4226077470483762</v>
      </c>
      <c r="G94" s="3">
        <f t="shared" si="6"/>
        <v>8.8811913336706589E-3</v>
      </c>
    </row>
    <row r="95" spans="1:7">
      <c r="A95" s="1">
        <v>42926</v>
      </c>
      <c r="B95" s="11">
        <v>5165.6401370000003</v>
      </c>
      <c r="C95" s="9">
        <f t="shared" si="4"/>
        <v>3.9804360562261196E-3</v>
      </c>
      <c r="D95" s="9">
        <f t="shared" si="5"/>
        <v>6.7002589838673868E-5</v>
      </c>
      <c r="E95" s="10">
        <f t="shared" si="7"/>
        <v>9.3743127359447698</v>
      </c>
      <c r="G95" s="3">
        <f t="shared" si="6"/>
        <v>8.1855109699195856E-3</v>
      </c>
    </row>
    <row r="96" spans="1:7">
      <c r="A96" s="1">
        <v>42927</v>
      </c>
      <c r="B96" s="11">
        <v>5140.6000979999999</v>
      </c>
      <c r="C96" s="9">
        <f t="shared" si="4"/>
        <v>-4.847422262469623E-3</v>
      </c>
      <c r="D96" s="9">
        <f t="shared" si="5"/>
        <v>6.106071040239361E-5</v>
      </c>
      <c r="E96" s="10">
        <f t="shared" si="7"/>
        <v>9.3188199707475885</v>
      </c>
      <c r="G96" s="3">
        <f t="shared" si="6"/>
        <v>7.8141352946051301E-3</v>
      </c>
    </row>
    <row r="97" spans="1:7">
      <c r="A97" s="1">
        <v>42928</v>
      </c>
      <c r="B97" s="11">
        <v>5222.1298829999996</v>
      </c>
      <c r="C97" s="9">
        <f t="shared" si="4"/>
        <v>1.585997421424002E-2</v>
      </c>
      <c r="D97" s="9">
        <f t="shared" si="5"/>
        <v>5.8232988905577456E-5</v>
      </c>
      <c r="E97" s="10">
        <f t="shared" si="7"/>
        <v>5.4315347346187135</v>
      </c>
      <c r="G97" s="3">
        <f t="shared" si="6"/>
        <v>7.631054246011979E-3</v>
      </c>
    </row>
    <row r="98" spans="1:7">
      <c r="A98" s="1">
        <v>42929</v>
      </c>
      <c r="B98" s="11">
        <v>5235.3999020000001</v>
      </c>
      <c r="C98" s="9">
        <f t="shared" si="4"/>
        <v>2.5411123999805928E-3</v>
      </c>
      <c r="D98" s="9">
        <f t="shared" si="5"/>
        <v>1.0283860052022421E-4</v>
      </c>
      <c r="E98" s="10">
        <f t="shared" si="7"/>
        <v>9.119559623509053</v>
      </c>
      <c r="G98" s="3">
        <f t="shared" si="6"/>
        <v>1.0140936866001296E-2</v>
      </c>
    </row>
    <row r="99" spans="1:7">
      <c r="A99" s="1">
        <v>42930</v>
      </c>
      <c r="B99" s="11">
        <v>5235.3100590000004</v>
      </c>
      <c r="C99" s="9">
        <f t="shared" si="4"/>
        <v>-1.716067572324795E-5</v>
      </c>
      <c r="D99" s="9">
        <f t="shared" si="5"/>
        <v>8.5645173453962752E-5</v>
      </c>
      <c r="E99" s="10">
        <f t="shared" si="7"/>
        <v>9.3652942482746795</v>
      </c>
      <c r="G99" s="3">
        <f t="shared" si="6"/>
        <v>9.2544677563846291E-3</v>
      </c>
    </row>
    <row r="100" spans="1:7">
      <c r="A100" s="1">
        <v>42933</v>
      </c>
      <c r="B100" s="11">
        <v>5230.169922</v>
      </c>
      <c r="C100" s="9">
        <f t="shared" si="4"/>
        <v>-9.8182093172570245E-4</v>
      </c>
      <c r="D100" s="9">
        <f t="shared" si="5"/>
        <v>7.16055893574138E-5</v>
      </c>
      <c r="E100" s="10">
        <f t="shared" si="7"/>
        <v>9.5308751734402666</v>
      </c>
      <c r="G100" s="3">
        <f t="shared" si="6"/>
        <v>8.4620085888288833E-3</v>
      </c>
    </row>
    <row r="101" spans="1:7">
      <c r="A101" s="1">
        <v>42934</v>
      </c>
      <c r="B101" s="11">
        <v>5173.2700199999999</v>
      </c>
      <c r="C101" s="9">
        <f t="shared" si="4"/>
        <v>-1.0879168908195199E-2</v>
      </c>
      <c r="D101" s="9">
        <f t="shared" si="5"/>
        <v>6.1418350919629754E-5</v>
      </c>
      <c r="E101" s="10">
        <f t="shared" si="7"/>
        <v>7.7707505412731859</v>
      </c>
      <c r="G101" s="3">
        <f t="shared" si="6"/>
        <v>7.836986086476724E-3</v>
      </c>
    </row>
    <row r="102" spans="1:7">
      <c r="A102" s="1">
        <v>42935</v>
      </c>
      <c r="B102" s="11">
        <v>5216.0698240000002</v>
      </c>
      <c r="C102" s="9">
        <f t="shared" si="4"/>
        <v>8.2732592411637208E-3</v>
      </c>
      <c r="D102" s="9">
        <f t="shared" si="5"/>
        <v>7.7922245662746863E-5</v>
      </c>
      <c r="E102" s="10">
        <f t="shared" si="7"/>
        <v>8.5814001327919804</v>
      </c>
      <c r="G102" s="3">
        <f t="shared" si="6"/>
        <v>8.8273577962347752E-3</v>
      </c>
    </row>
    <row r="103" spans="1:7">
      <c r="A103" s="1">
        <v>42936</v>
      </c>
      <c r="B103" s="11">
        <v>5199.2202150000003</v>
      </c>
      <c r="C103" s="9">
        <f t="shared" si="4"/>
        <v>-3.230326580842924E-3</v>
      </c>
      <c r="D103" s="9">
        <f t="shared" si="5"/>
        <v>7.9909361008401866E-5</v>
      </c>
      <c r="E103" s="10">
        <f t="shared" si="7"/>
        <v>9.3040319784546099</v>
      </c>
      <c r="G103" s="3">
        <f t="shared" si="6"/>
        <v>8.9392036003439288E-3</v>
      </c>
    </row>
    <row r="104" spans="1:7">
      <c r="A104" s="1">
        <v>42937</v>
      </c>
      <c r="B104" s="11">
        <v>5117.6601559999999</v>
      </c>
      <c r="C104" s="9">
        <f t="shared" si="4"/>
        <v>-1.5686979129042405E-2</v>
      </c>
      <c r="D104" s="9">
        <f t="shared" si="5"/>
        <v>6.9499784944221688E-5</v>
      </c>
      <c r="E104" s="10">
        <f t="shared" si="7"/>
        <v>6.0334376097461124</v>
      </c>
      <c r="G104" s="3">
        <f t="shared" si="6"/>
        <v>8.3366531020681017E-3</v>
      </c>
    </row>
    <row r="105" spans="1:7">
      <c r="A105" s="1">
        <v>42940</v>
      </c>
      <c r="B105" s="11">
        <v>5127.7001950000003</v>
      </c>
      <c r="C105" s="9">
        <f t="shared" si="4"/>
        <v>1.9618416803682016E-3</v>
      </c>
      <c r="D105" s="9">
        <f t="shared" si="5"/>
        <v>1.1005469100955944E-4</v>
      </c>
      <c r="E105" s="10">
        <f t="shared" si="7"/>
        <v>9.0795612144638884</v>
      </c>
      <c r="G105" s="3">
        <f t="shared" si="6"/>
        <v>1.0490695449280732E-2</v>
      </c>
    </row>
    <row r="106" spans="1:7">
      <c r="A106" s="1">
        <v>42941</v>
      </c>
      <c r="B106" s="11">
        <v>5161.080078</v>
      </c>
      <c r="C106" s="9">
        <f t="shared" si="4"/>
        <v>6.509718144705144E-3</v>
      </c>
      <c r="D106" s="9">
        <f t="shared" si="5"/>
        <v>9.0448514788414965E-5</v>
      </c>
      <c r="E106" s="10">
        <f t="shared" si="7"/>
        <v>8.8422153810293551</v>
      </c>
      <c r="G106" s="3">
        <f t="shared" si="6"/>
        <v>9.5104424076072804E-3</v>
      </c>
    </row>
    <row r="107" spans="1:7">
      <c r="A107" s="1">
        <v>42942</v>
      </c>
      <c r="B107" s="11">
        <v>5190.169922</v>
      </c>
      <c r="C107" s="9">
        <f t="shared" si="4"/>
        <v>5.6363868725851779E-3</v>
      </c>
      <c r="D107" s="9">
        <f t="shared" si="5"/>
        <v>8.3836025679206566E-5</v>
      </c>
      <c r="E107" s="10">
        <f t="shared" si="7"/>
        <v>9.007707343675408</v>
      </c>
      <c r="G107" s="3">
        <f t="shared" si="6"/>
        <v>9.1562014874732069E-3</v>
      </c>
    </row>
    <row r="108" spans="1:7">
      <c r="A108" s="1">
        <v>42943</v>
      </c>
      <c r="B108" s="11">
        <v>5186.9501950000003</v>
      </c>
      <c r="C108" s="9">
        <f t="shared" si="4"/>
        <v>-6.2035098048562377E-4</v>
      </c>
      <c r="D108" s="9">
        <f t="shared" si="5"/>
        <v>7.6772838308068582E-5</v>
      </c>
      <c r="E108" s="10">
        <f t="shared" si="7"/>
        <v>9.4696469986067253</v>
      </c>
      <c r="G108" s="3">
        <f t="shared" si="6"/>
        <v>8.7620110881046365E-3</v>
      </c>
    </row>
    <row r="109" spans="1:7">
      <c r="A109" s="1">
        <v>42944</v>
      </c>
      <c r="B109" s="11">
        <v>5131.3901370000003</v>
      </c>
      <c r="C109" s="9">
        <f t="shared" si="4"/>
        <v>-1.0711507901802791E-2</v>
      </c>
      <c r="D109" s="9">
        <f t="shared" si="5"/>
        <v>6.5121786380661572E-5</v>
      </c>
      <c r="E109" s="10">
        <f t="shared" si="7"/>
        <v>7.8773771085615563</v>
      </c>
      <c r="G109" s="3">
        <f t="shared" si="6"/>
        <v>8.069807084476157E-3</v>
      </c>
    </row>
    <row r="110" spans="1:7">
      <c r="A110" s="1">
        <v>42947</v>
      </c>
      <c r="B110" s="11">
        <v>5093.7700199999999</v>
      </c>
      <c r="C110" s="9">
        <f t="shared" si="4"/>
        <v>-7.3313694721318726E-3</v>
      </c>
      <c r="D110" s="9">
        <f t="shared" si="5"/>
        <v>7.9920275372583061E-5</v>
      </c>
      <c r="E110" s="10">
        <f t="shared" si="7"/>
        <v>8.7619485313314502</v>
      </c>
      <c r="G110" s="3">
        <f t="shared" si="6"/>
        <v>8.9398140569355838E-3</v>
      </c>
    </row>
    <row r="111" spans="1:7">
      <c r="A111" s="1">
        <v>42948</v>
      </c>
      <c r="B111" s="11">
        <v>5127.0297849999997</v>
      </c>
      <c r="C111" s="9">
        <f t="shared" si="4"/>
        <v>6.5294987542448548E-3</v>
      </c>
      <c r="D111" s="9">
        <f t="shared" si="5"/>
        <v>7.8377480093288148E-5</v>
      </c>
      <c r="E111" s="10">
        <f t="shared" si="7"/>
        <v>8.9100121304974795</v>
      </c>
      <c r="G111" s="3">
        <f t="shared" si="6"/>
        <v>8.8531056750322454E-3</v>
      </c>
    </row>
    <row r="112" spans="1:7">
      <c r="A112" s="1">
        <v>42949</v>
      </c>
      <c r="B112" s="11">
        <v>5107.25</v>
      </c>
      <c r="C112" s="9">
        <f t="shared" si="4"/>
        <v>-3.8579422842186044E-3</v>
      </c>
      <c r="D112" s="9">
        <f t="shared" si="5"/>
        <v>7.496033158376354E-5</v>
      </c>
      <c r="E112" s="10">
        <f t="shared" si="7"/>
        <v>9.2999968963693469</v>
      </c>
      <c r="G112" s="3">
        <f t="shared" si="6"/>
        <v>8.6579634778487912E-3</v>
      </c>
    </row>
    <row r="113" spans="1:7">
      <c r="A113" s="1">
        <v>42950</v>
      </c>
      <c r="B113" s="11">
        <v>5130.4902339999999</v>
      </c>
      <c r="C113" s="9">
        <f t="shared" si="4"/>
        <v>4.5504398648979144E-3</v>
      </c>
      <c r="D113" s="9">
        <f t="shared" si="5"/>
        <v>6.6750150579585689E-5</v>
      </c>
      <c r="E113" s="10">
        <f t="shared" si="7"/>
        <v>9.3043449223721115</v>
      </c>
      <c r="G113" s="3">
        <f t="shared" si="6"/>
        <v>8.1700765344998871E-3</v>
      </c>
    </row>
    <row r="114" spans="1:7">
      <c r="A114" s="1">
        <v>42951</v>
      </c>
      <c r="B114" s="11">
        <v>5203.4399409999996</v>
      </c>
      <c r="C114" s="9">
        <f t="shared" si="4"/>
        <v>1.4218857004455174E-2</v>
      </c>
      <c r="D114" s="9">
        <f t="shared" si="5"/>
        <v>6.1869736057835247E-5</v>
      </c>
      <c r="E114" s="10">
        <f t="shared" si="7"/>
        <v>6.4227122088389246</v>
      </c>
      <c r="G114" s="3">
        <f t="shared" si="6"/>
        <v>7.8657317560310459E-3</v>
      </c>
    </row>
    <row r="115" spans="1:7">
      <c r="A115" s="1">
        <v>42954</v>
      </c>
      <c r="B115" s="11">
        <v>5207.8901370000003</v>
      </c>
      <c r="C115" s="9">
        <f t="shared" si="4"/>
        <v>8.552411578609374E-4</v>
      </c>
      <c r="D115" s="9">
        <f t="shared" si="5"/>
        <v>9.5420281474216715E-5</v>
      </c>
      <c r="E115" s="10">
        <f t="shared" si="7"/>
        <v>9.2495539785608631</v>
      </c>
      <c r="G115" s="3">
        <f t="shared" si="6"/>
        <v>9.7683305366995394E-3</v>
      </c>
    </row>
    <row r="116" spans="1:7">
      <c r="A116" s="1">
        <v>42955</v>
      </c>
      <c r="B116" s="11">
        <v>5218.8901370000003</v>
      </c>
      <c r="C116" s="9">
        <f t="shared" si="4"/>
        <v>2.1121797331801126E-3</v>
      </c>
      <c r="D116" s="9">
        <f t="shared" si="5"/>
        <v>7.898560523708593E-5</v>
      </c>
      <c r="E116" s="10">
        <f t="shared" si="7"/>
        <v>9.3897624497667938</v>
      </c>
      <c r="G116" s="3">
        <f t="shared" si="6"/>
        <v>8.8873846117452308E-3</v>
      </c>
    </row>
    <row r="117" spans="1:7">
      <c r="A117" s="1">
        <v>42956</v>
      </c>
      <c r="B117" s="11">
        <v>5145.7001950000003</v>
      </c>
      <c r="C117" s="9">
        <f t="shared" si="4"/>
        <v>-1.4024043441939957E-2</v>
      </c>
      <c r="D117" s="9">
        <f t="shared" si="5"/>
        <v>6.759324964867184E-5</v>
      </c>
      <c r="E117" s="10">
        <f t="shared" si="7"/>
        <v>6.6923362281373784</v>
      </c>
      <c r="G117" s="3">
        <f t="shared" si="6"/>
        <v>8.221511396858356E-3</v>
      </c>
    </row>
    <row r="118" spans="1:7">
      <c r="A118" s="1">
        <v>42957</v>
      </c>
      <c r="B118" s="11">
        <v>5115.2299800000001</v>
      </c>
      <c r="C118" s="9">
        <f t="shared" si="4"/>
        <v>-5.9214905348756487E-3</v>
      </c>
      <c r="D118" s="9">
        <f t="shared" si="5"/>
        <v>9.8527065648060651E-5</v>
      </c>
      <c r="E118" s="10">
        <f t="shared" si="7"/>
        <v>8.8692968534753742</v>
      </c>
      <c r="G118" s="3">
        <f t="shared" si="6"/>
        <v>9.9260800746347327E-3</v>
      </c>
    </row>
    <row r="119" spans="1:7">
      <c r="A119" s="1">
        <v>42958</v>
      </c>
      <c r="B119" s="11">
        <v>5060.919922</v>
      </c>
      <c r="C119" s="9">
        <f t="shared" si="4"/>
        <v>-1.061732477568878E-2</v>
      </c>
      <c r="D119" s="9">
        <f t="shared" si="5"/>
        <v>8.8314045972621213E-5</v>
      </c>
      <c r="E119" s="10">
        <f t="shared" si="7"/>
        <v>8.0581713404333595</v>
      </c>
      <c r="G119" s="3">
        <f t="shared" si="6"/>
        <v>9.3975553189444543E-3</v>
      </c>
    </row>
    <row r="120" spans="1:7">
      <c r="A120" s="1">
        <v>42961</v>
      </c>
      <c r="B120" s="11">
        <v>5121.669922</v>
      </c>
      <c r="C120" s="9">
        <f t="shared" si="4"/>
        <v>1.2003746539422126E-2</v>
      </c>
      <c r="D120" s="9">
        <f t="shared" si="5"/>
        <v>9.6663400561085582E-5</v>
      </c>
      <c r="E120" s="10">
        <f t="shared" si="7"/>
        <v>7.7536398540378286</v>
      </c>
      <c r="G120" s="3">
        <f t="shared" si="6"/>
        <v>9.8317547040742206E-3</v>
      </c>
    </row>
    <row r="121" spans="1:7">
      <c r="A121" s="1">
        <v>42962</v>
      </c>
      <c r="B121" s="11">
        <v>5140.25</v>
      </c>
      <c r="C121" s="9">
        <f t="shared" si="4"/>
        <v>3.6277382734466578E-3</v>
      </c>
      <c r="D121" s="9">
        <f t="shared" si="5"/>
        <v>1.0926134542947654E-4</v>
      </c>
      <c r="E121" s="10">
        <f t="shared" si="7"/>
        <v>9.0013182844586748</v>
      </c>
      <c r="G121" s="3">
        <f t="shared" si="6"/>
        <v>1.0452815191587219E-2</v>
      </c>
    </row>
    <row r="122" spans="1:7">
      <c r="A122" s="1">
        <v>42963</v>
      </c>
      <c r="B122" s="11">
        <v>5176.6098629999997</v>
      </c>
      <c r="C122" s="9">
        <f t="shared" si="4"/>
        <v>7.0735592626817133E-3</v>
      </c>
      <c r="D122" s="9">
        <f t="shared" si="5"/>
        <v>9.1768502129901873E-5</v>
      </c>
      <c r="E122" s="10">
        <f t="shared" si="7"/>
        <v>8.7510081617058493</v>
      </c>
      <c r="G122" s="3">
        <f t="shared" si="6"/>
        <v>9.5795877849676747E-3</v>
      </c>
    </row>
    <row r="123" spans="1:7">
      <c r="A123" s="1">
        <v>42964</v>
      </c>
      <c r="B123" s="11">
        <v>5146.8500979999999</v>
      </c>
      <c r="C123" s="9">
        <f t="shared" si="4"/>
        <v>-5.7488908354304908E-3</v>
      </c>
      <c r="D123" s="9">
        <f t="shared" si="5"/>
        <v>8.6380706505618003E-5</v>
      </c>
      <c r="E123" s="10">
        <f t="shared" si="7"/>
        <v>8.9741405674705188</v>
      </c>
      <c r="G123" s="3">
        <f t="shared" si="6"/>
        <v>9.2941221481976453E-3</v>
      </c>
    </row>
    <row r="124" spans="1:7">
      <c r="A124" s="1">
        <v>42965</v>
      </c>
      <c r="B124" s="11">
        <v>5114.1499020000001</v>
      </c>
      <c r="C124" s="9">
        <f t="shared" si="4"/>
        <v>-6.3534385842530473E-3</v>
      </c>
      <c r="D124" s="9">
        <f t="shared" si="5"/>
        <v>7.8917341382955315E-5</v>
      </c>
      <c r="E124" s="10">
        <f t="shared" si="7"/>
        <v>8.9356100498537323</v>
      </c>
      <c r="G124" s="3">
        <f t="shared" si="6"/>
        <v>8.8835432898678058E-3</v>
      </c>
    </row>
    <row r="125" spans="1:7">
      <c r="A125" s="1">
        <v>42968</v>
      </c>
      <c r="B125" s="11">
        <v>5087.5898440000001</v>
      </c>
      <c r="C125" s="9">
        <f t="shared" si="4"/>
        <v>-5.1934453445748891E-3</v>
      </c>
      <c r="D125" s="9">
        <f t="shared" si="5"/>
        <v>7.4895182399158244E-5</v>
      </c>
      <c r="E125" s="10">
        <f t="shared" si="7"/>
        <v>9.1392926921981967</v>
      </c>
      <c r="G125" s="3">
        <f t="shared" si="6"/>
        <v>8.6542002749623401E-3</v>
      </c>
    </row>
    <row r="126" spans="1:7">
      <c r="A126" s="1">
        <v>42969</v>
      </c>
      <c r="B126" s="11">
        <v>5131.8598629999997</v>
      </c>
      <c r="C126" s="9">
        <f t="shared" si="4"/>
        <v>8.7015699687758852E-3</v>
      </c>
      <c r="D126" s="9">
        <f t="shared" si="5"/>
        <v>6.9177315385058136E-5</v>
      </c>
      <c r="E126" s="10">
        <f t="shared" si="7"/>
        <v>8.4842978340710964</v>
      </c>
      <c r="G126" s="3">
        <f t="shared" si="6"/>
        <v>8.3172901467399914E-3</v>
      </c>
    </row>
    <row r="127" spans="1:7">
      <c r="A127" s="1">
        <v>42970</v>
      </c>
      <c r="B127" s="11">
        <v>5115.3901370000003</v>
      </c>
      <c r="C127" s="9">
        <f t="shared" si="4"/>
        <v>-3.2093093809407781E-3</v>
      </c>
      <c r="D127" s="9">
        <f t="shared" si="5"/>
        <v>7.4929868095468502E-5</v>
      </c>
      <c r="E127" s="10">
        <f t="shared" si="7"/>
        <v>9.3615005492452799</v>
      </c>
      <c r="G127" s="3">
        <f t="shared" si="6"/>
        <v>8.6562040234428681E-3</v>
      </c>
    </row>
    <row r="128" spans="1:7">
      <c r="A128" s="1">
        <v>42971</v>
      </c>
      <c r="B128" s="11">
        <v>5113.1298829999996</v>
      </c>
      <c r="C128" s="9">
        <f t="shared" si="4"/>
        <v>-4.4185368847082205E-4</v>
      </c>
      <c r="D128" s="9">
        <f t="shared" si="5"/>
        <v>6.5788918137817918E-5</v>
      </c>
      <c r="E128" s="10">
        <f t="shared" si="7"/>
        <v>9.6260915589493035</v>
      </c>
      <c r="G128" s="3">
        <f t="shared" si="6"/>
        <v>8.1110368102862117E-3</v>
      </c>
    </row>
    <row r="129" spans="1:7">
      <c r="A129" s="1">
        <v>42972</v>
      </c>
      <c r="B129" s="11">
        <v>5104.330078</v>
      </c>
      <c r="C129" s="9">
        <f t="shared" si="4"/>
        <v>-1.7210212142775821E-3</v>
      </c>
      <c r="D129" s="9">
        <f t="shared" si="5"/>
        <v>5.6958549984114653E-5</v>
      </c>
      <c r="E129" s="10">
        <f t="shared" si="7"/>
        <v>9.7211855291287286</v>
      </c>
      <c r="G129" s="3">
        <f t="shared" si="6"/>
        <v>7.5470888416736322E-3</v>
      </c>
    </row>
    <row r="130" spans="1:7">
      <c r="A130" s="1">
        <v>42975</v>
      </c>
      <c r="B130" s="11">
        <v>5079.75</v>
      </c>
      <c r="C130" s="9">
        <f t="shared" si="4"/>
        <v>-4.8155345803245989E-3</v>
      </c>
      <c r="D130" s="9">
        <f t="shared" si="5"/>
        <v>5.0993591127253928E-5</v>
      </c>
      <c r="E130" s="10">
        <f t="shared" si="7"/>
        <v>9.4290598574269584</v>
      </c>
      <c r="G130" s="3">
        <f t="shared" si="6"/>
        <v>7.1409797036018751E-3</v>
      </c>
    </row>
    <row r="131" spans="1:7">
      <c r="A131" s="1">
        <v>42976</v>
      </c>
      <c r="B131" s="11">
        <v>5031.919922</v>
      </c>
      <c r="C131" s="9">
        <f t="shared" si="4"/>
        <v>-9.4158330626507129E-3</v>
      </c>
      <c r="D131" s="9">
        <f t="shared" si="5"/>
        <v>5.0723605460405101E-5</v>
      </c>
      <c r="E131" s="10">
        <f t="shared" si="7"/>
        <v>8.1412561834583972</v>
      </c>
      <c r="G131" s="3">
        <f t="shared" si="6"/>
        <v>7.1220506499466221E-3</v>
      </c>
    </row>
    <row r="132" spans="1:7">
      <c r="A132" s="1">
        <v>42977</v>
      </c>
      <c r="B132" s="11">
        <v>5056.3398440000001</v>
      </c>
      <c r="C132" s="9">
        <f t="shared" si="4"/>
        <v>4.8530029051603099E-3</v>
      </c>
      <c r="D132" s="9">
        <f t="shared" si="5"/>
        <v>6.3930233309092253E-5</v>
      </c>
      <c r="E132" s="10">
        <f t="shared" si="7"/>
        <v>9.2893222524669934</v>
      </c>
      <c r="G132" s="3">
        <f t="shared" si="6"/>
        <v>7.9956383928422026E-3</v>
      </c>
    </row>
    <row r="133" spans="1:7">
      <c r="A133" s="1">
        <v>42978</v>
      </c>
      <c r="B133" s="11">
        <v>5085.5898440000001</v>
      </c>
      <c r="C133" s="9">
        <f t="shared" si="4"/>
        <v>5.7848168640620354E-3</v>
      </c>
      <c r="D133" s="9">
        <f t="shared" si="5"/>
        <v>6.0366557266375865E-5</v>
      </c>
      <c r="E133" s="10">
        <f t="shared" si="7"/>
        <v>9.1607268655714105</v>
      </c>
      <c r="G133" s="3">
        <f t="shared" si="6"/>
        <v>7.7695918339624418E-3</v>
      </c>
    </row>
    <row r="134" spans="1:7">
      <c r="A134" s="1">
        <v>42979</v>
      </c>
      <c r="B134" s="11">
        <v>5123.2597660000001</v>
      </c>
      <c r="C134" s="9">
        <f t="shared" ref="C134:C197" si="8">(B134-B133)/B133</f>
        <v>7.4071883804084542E-3</v>
      </c>
      <c r="D134" s="9">
        <f t="shared" si="5"/>
        <v>5.9760461013596537E-5</v>
      </c>
      <c r="E134" s="10">
        <f t="shared" si="7"/>
        <v>8.8070602712342101</v>
      </c>
      <c r="G134" s="3">
        <f t="shared" si="6"/>
        <v>7.7304890539730111E-3</v>
      </c>
    </row>
    <row r="135" spans="1:7">
      <c r="A135" s="1">
        <v>42982</v>
      </c>
      <c r="B135" s="11">
        <v>5103.9702150000003</v>
      </c>
      <c r="C135" s="9">
        <f t="shared" si="8"/>
        <v>-3.7650932962667674E-3</v>
      </c>
      <c r="D135" s="9">
        <f t="shared" ref="D135:D198" si="9">$J$6+$J$8*D134+$J$7*C134*C134</f>
        <v>6.3694818372613901E-5</v>
      </c>
      <c r="E135" s="10">
        <f t="shared" si="7"/>
        <v>9.4388472055093793</v>
      </c>
      <c r="G135" s="3">
        <f t="shared" ref="G135:G198" si="10">SQRT(D135)</f>
        <v>7.9809033556743382E-3</v>
      </c>
    </row>
    <row r="136" spans="1:7">
      <c r="A136" s="1">
        <v>42983</v>
      </c>
      <c r="B136" s="11">
        <v>5086.5600590000004</v>
      </c>
      <c r="C136" s="9">
        <f t="shared" si="8"/>
        <v>-3.4111006268871644E-3</v>
      </c>
      <c r="D136" s="9">
        <f t="shared" si="9"/>
        <v>5.8272517426158954E-5</v>
      </c>
      <c r="E136" s="10">
        <f t="shared" ref="E136:E199" si="11">-LN(D136)-C136*C136/D136</f>
        <v>9.5507042444320263</v>
      </c>
      <c r="G136" s="3">
        <f t="shared" si="10"/>
        <v>7.6336437843377881E-3</v>
      </c>
    </row>
    <row r="137" spans="1:7">
      <c r="A137" s="1">
        <v>42984</v>
      </c>
      <c r="B137" s="11">
        <v>5101.4101559999999</v>
      </c>
      <c r="C137" s="9">
        <f t="shared" si="8"/>
        <v>2.9194773732641281E-3</v>
      </c>
      <c r="D137" s="9">
        <f t="shared" si="9"/>
        <v>5.374164204735012E-5</v>
      </c>
      <c r="E137" s="10">
        <f t="shared" si="11"/>
        <v>9.6727238195166656</v>
      </c>
      <c r="G137" s="3">
        <f t="shared" si="10"/>
        <v>7.3308691195075994E-3</v>
      </c>
    </row>
    <row r="138" spans="1:7">
      <c r="A138" s="1">
        <v>42985</v>
      </c>
      <c r="B138" s="11">
        <v>5114.6201170000004</v>
      </c>
      <c r="C138" s="9">
        <f t="shared" si="8"/>
        <v>2.5894724391967664E-3</v>
      </c>
      <c r="D138" s="9">
        <f t="shared" si="9"/>
        <v>4.975300318728521E-5</v>
      </c>
      <c r="E138" s="10">
        <f t="shared" si="11"/>
        <v>9.7736666097148301</v>
      </c>
      <c r="G138" s="3">
        <f t="shared" si="10"/>
        <v>7.0535808769223883E-3</v>
      </c>
    </row>
    <row r="139" spans="1:7">
      <c r="A139" s="1">
        <v>42986</v>
      </c>
      <c r="B139" s="11">
        <v>5113.4902339999999</v>
      </c>
      <c r="C139" s="9">
        <f t="shared" si="8"/>
        <v>-2.209123989961654E-4</v>
      </c>
      <c r="D139" s="9">
        <f t="shared" si="9"/>
        <v>4.6430473243736578E-5</v>
      </c>
      <c r="E139" s="10">
        <f t="shared" si="11"/>
        <v>9.9765034802069099</v>
      </c>
      <c r="G139" s="3">
        <f t="shared" si="10"/>
        <v>6.8139909923433696E-3</v>
      </c>
    </row>
    <row r="140" spans="1:7">
      <c r="A140" s="1">
        <v>42989</v>
      </c>
      <c r="B140" s="11">
        <v>5176.7099609999996</v>
      </c>
      <c r="C140" s="9">
        <f t="shared" si="8"/>
        <v>1.2363322135563444E-2</v>
      </c>
      <c r="D140" s="9">
        <f t="shared" si="9"/>
        <v>4.260981847957496E-5</v>
      </c>
      <c r="E140" s="10">
        <f t="shared" si="11"/>
        <v>6.4761837621349247</v>
      </c>
      <c r="G140" s="3">
        <f t="shared" si="10"/>
        <v>6.5276196641329345E-3</v>
      </c>
    </row>
    <row r="141" spans="1:7">
      <c r="A141" s="1">
        <v>42990</v>
      </c>
      <c r="B141" s="11">
        <v>5209.0097660000001</v>
      </c>
      <c r="C141" s="9">
        <f t="shared" si="8"/>
        <v>6.2394465294248625E-3</v>
      </c>
      <c r="D141" s="9">
        <f t="shared" si="9"/>
        <v>7.1074052991617839E-5</v>
      </c>
      <c r="E141" s="10">
        <f t="shared" si="11"/>
        <v>9.0040399063912009</v>
      </c>
      <c r="G141" s="3">
        <f t="shared" si="10"/>
        <v>8.4305428645857581E-3</v>
      </c>
    </row>
    <row r="142" spans="1:7">
      <c r="A142" s="1">
        <v>42991</v>
      </c>
      <c r="B142" s="11">
        <v>5217.5898440000001</v>
      </c>
      <c r="C142" s="9">
        <f t="shared" si="8"/>
        <v>1.6471610508399185E-3</v>
      </c>
      <c r="D142" s="9">
        <f t="shared" si="9"/>
        <v>6.8799831552995857E-5</v>
      </c>
      <c r="E142" s="10">
        <f t="shared" si="11"/>
        <v>9.5448739972844852</v>
      </c>
      <c r="G142" s="3">
        <f t="shared" si="10"/>
        <v>8.2945663872800394E-3</v>
      </c>
    </row>
    <row r="143" spans="1:7">
      <c r="A143" s="1">
        <v>42992</v>
      </c>
      <c r="B143" s="11">
        <v>5225.2001950000003</v>
      </c>
      <c r="C143" s="9">
        <f t="shared" si="8"/>
        <v>1.4585951037818419E-3</v>
      </c>
      <c r="D143" s="9">
        <f t="shared" si="9"/>
        <v>5.9701218615598385E-5</v>
      </c>
      <c r="E143" s="10">
        <f t="shared" si="11"/>
        <v>9.6905223423627636</v>
      </c>
      <c r="G143" s="3">
        <f t="shared" si="10"/>
        <v>7.7266563671227403E-3</v>
      </c>
    </row>
    <row r="144" spans="1:7">
      <c r="A144" s="1">
        <v>42993</v>
      </c>
      <c r="B144" s="11">
        <v>5213.9101559999999</v>
      </c>
      <c r="C144" s="9">
        <f t="shared" si="8"/>
        <v>-2.1606902278699072E-3</v>
      </c>
      <c r="D144" s="9">
        <f t="shared" si="9"/>
        <v>5.2851377241692731E-5</v>
      </c>
      <c r="E144" s="10">
        <f t="shared" si="11"/>
        <v>9.7596926218624827</v>
      </c>
      <c r="G144" s="3">
        <f t="shared" si="10"/>
        <v>7.2698952703386813E-3</v>
      </c>
    </row>
    <row r="145" spans="1:7">
      <c r="A145" s="1">
        <v>42996</v>
      </c>
      <c r="B145" s="11">
        <v>5229.3198240000002</v>
      </c>
      <c r="C145" s="9">
        <f t="shared" si="8"/>
        <v>2.9554916634432775E-3</v>
      </c>
      <c r="D145" s="9">
        <f t="shared" si="9"/>
        <v>4.830514625086988E-5</v>
      </c>
      <c r="E145" s="10">
        <f t="shared" si="11"/>
        <v>9.7571442900115759</v>
      </c>
      <c r="G145" s="3">
        <f t="shared" si="10"/>
        <v>6.9501903751530347E-3</v>
      </c>
    </row>
    <row r="146" spans="1:7">
      <c r="A146" s="1">
        <v>42997</v>
      </c>
      <c r="B146" s="11">
        <v>5237.4399409999996</v>
      </c>
      <c r="C146" s="9">
        <f t="shared" si="8"/>
        <v>1.5528055795578132E-3</v>
      </c>
      <c r="D146" s="9">
        <f t="shared" si="9"/>
        <v>4.5775149573066282E-5</v>
      </c>
      <c r="E146" s="10">
        <f t="shared" si="11"/>
        <v>9.9390942180979813</v>
      </c>
      <c r="G146" s="3">
        <f t="shared" si="10"/>
        <v>6.7657334837448544E-3</v>
      </c>
    </row>
    <row r="147" spans="1:7">
      <c r="A147" s="1">
        <v>42998</v>
      </c>
      <c r="B147" s="11">
        <v>5241.6601559999999</v>
      </c>
      <c r="C147" s="9">
        <f t="shared" si="8"/>
        <v>8.0577821369623231E-4</v>
      </c>
      <c r="D147" s="9">
        <f t="shared" si="9"/>
        <v>4.2608860401083506E-5</v>
      </c>
      <c r="E147" s="10">
        <f t="shared" si="11"/>
        <v>10.04821022502542</v>
      </c>
      <c r="G147" s="3">
        <f t="shared" si="10"/>
        <v>6.5275462772073477E-3</v>
      </c>
    </row>
    <row r="148" spans="1:7">
      <c r="A148" s="1">
        <v>42999</v>
      </c>
      <c r="B148" s="11">
        <v>5267.2900390000004</v>
      </c>
      <c r="C148" s="9">
        <f t="shared" si="8"/>
        <v>4.8896498890075163E-3</v>
      </c>
      <c r="D148" s="9">
        <f t="shared" si="9"/>
        <v>3.990607141981387E-5</v>
      </c>
      <c r="E148" s="10">
        <f t="shared" si="11"/>
        <v>9.5298583076759815</v>
      </c>
      <c r="G148" s="3">
        <f t="shared" si="10"/>
        <v>6.3171252496538226E-3</v>
      </c>
    </row>
    <row r="149" spans="1:7">
      <c r="A149" s="1">
        <v>43000</v>
      </c>
      <c r="B149" s="11">
        <v>5281.2900390000004</v>
      </c>
      <c r="C149" s="9">
        <f t="shared" si="8"/>
        <v>2.6579132526102383E-3</v>
      </c>
      <c r="D149" s="9">
        <f t="shared" si="9"/>
        <v>4.2669860993920515E-5</v>
      </c>
      <c r="E149" s="10">
        <f t="shared" si="11"/>
        <v>9.8964558278558918</v>
      </c>
      <c r="G149" s="3">
        <f t="shared" si="10"/>
        <v>6.5322171575905611E-3</v>
      </c>
    </row>
    <row r="150" spans="1:7">
      <c r="A150" s="1">
        <v>43003</v>
      </c>
      <c r="B150" s="11">
        <v>5267.1298829999996</v>
      </c>
      <c r="C150" s="9">
        <f t="shared" si="8"/>
        <v>-2.6811926433568901E-3</v>
      </c>
      <c r="D150" s="9">
        <f t="shared" si="9"/>
        <v>4.1264869561768257E-5</v>
      </c>
      <c r="E150" s="10">
        <f t="shared" si="11"/>
        <v>9.9212880407713815</v>
      </c>
      <c r="G150" s="3">
        <f t="shared" si="10"/>
        <v>6.4237737788443525E-3</v>
      </c>
    </row>
    <row r="151" spans="1:7">
      <c r="A151" s="1">
        <v>43004</v>
      </c>
      <c r="B151" s="11">
        <v>5268.7597660000001</v>
      </c>
      <c r="C151" s="9">
        <f t="shared" si="8"/>
        <v>3.0944423931163542E-4</v>
      </c>
      <c r="D151" s="9">
        <f t="shared" si="9"/>
        <v>4.0251099634541033E-5</v>
      </c>
      <c r="E151" s="10">
        <f t="shared" si="11"/>
        <v>10.117994274825731</v>
      </c>
      <c r="G151" s="3">
        <f t="shared" si="10"/>
        <v>6.3443754329753398E-3</v>
      </c>
    </row>
    <row r="152" spans="1:7">
      <c r="A152" s="1">
        <v>43005</v>
      </c>
      <c r="B152" s="11">
        <v>5281.9599609999996</v>
      </c>
      <c r="C152" s="9">
        <f t="shared" si="8"/>
        <v>2.5053704450869129E-3</v>
      </c>
      <c r="D152" s="9">
        <f t="shared" si="9"/>
        <v>3.8048772852327273E-5</v>
      </c>
      <c r="E152" s="10">
        <f t="shared" si="11"/>
        <v>10.011672381898391</v>
      </c>
      <c r="G152" s="3">
        <f t="shared" si="10"/>
        <v>6.1683687351136258E-3</v>
      </c>
    </row>
    <row r="153" spans="1:7">
      <c r="A153" s="1">
        <v>43006</v>
      </c>
      <c r="B153" s="11">
        <v>5293.7700199999999</v>
      </c>
      <c r="C153" s="9">
        <f t="shared" si="8"/>
        <v>2.2359236130529928E-3</v>
      </c>
      <c r="D153" s="9">
        <f t="shared" si="9"/>
        <v>3.7685531450730146E-5</v>
      </c>
      <c r="E153" s="10">
        <f t="shared" si="11"/>
        <v>10.053574535880397</v>
      </c>
      <c r="G153" s="3">
        <f t="shared" si="10"/>
        <v>6.1388542457636299E-3</v>
      </c>
    </row>
    <row r="154" spans="1:7">
      <c r="A154" s="1">
        <v>43007</v>
      </c>
      <c r="B154" s="11">
        <v>5329.8100590000004</v>
      </c>
      <c r="C154" s="9">
        <f t="shared" si="8"/>
        <v>6.8080099558235881E-3</v>
      </c>
      <c r="D154" s="9">
        <f t="shared" si="9"/>
        <v>3.7155249194777246E-5</v>
      </c>
      <c r="E154" s="10">
        <f t="shared" si="11"/>
        <v>8.9529640056650415</v>
      </c>
      <c r="G154" s="3">
        <f t="shared" si="10"/>
        <v>6.0955105770375993E-3</v>
      </c>
    </row>
    <row r="155" spans="1:7">
      <c r="A155" s="1">
        <v>43010</v>
      </c>
      <c r="B155" s="11">
        <v>5350.4399409999996</v>
      </c>
      <c r="C155" s="9">
        <f t="shared" si="8"/>
        <v>3.8706598868684505E-3</v>
      </c>
      <c r="D155" s="9">
        <f t="shared" si="9"/>
        <v>4.5230396147847082E-5</v>
      </c>
      <c r="E155" s="10">
        <f t="shared" si="11"/>
        <v>9.6725036139425331</v>
      </c>
      <c r="G155" s="3">
        <f t="shared" si="10"/>
        <v>6.7253547228266763E-3</v>
      </c>
    </row>
    <row r="156" spans="1:7">
      <c r="A156" s="1">
        <v>43011</v>
      </c>
      <c r="B156" s="11">
        <v>5367.4101559999999</v>
      </c>
      <c r="C156" s="9">
        <f t="shared" si="8"/>
        <v>3.1717419851700155E-3</v>
      </c>
      <c r="D156" s="9">
        <f t="shared" si="9"/>
        <v>4.4780113259814933E-5</v>
      </c>
      <c r="E156" s="10">
        <f t="shared" si="11"/>
        <v>9.7890943010566218</v>
      </c>
      <c r="G156" s="3">
        <f t="shared" si="10"/>
        <v>6.6917944723231702E-3</v>
      </c>
    </row>
    <row r="157" spans="1:7">
      <c r="A157" s="1">
        <v>43012</v>
      </c>
      <c r="B157" s="11">
        <v>5363.2299800000001</v>
      </c>
      <c r="C157" s="9">
        <f t="shared" si="8"/>
        <v>-7.7880688796010968E-4</v>
      </c>
      <c r="D157" s="9">
        <f t="shared" si="9"/>
        <v>4.3439139719575945E-5</v>
      </c>
      <c r="E157" s="10">
        <f t="shared" si="11"/>
        <v>10.030186698823943</v>
      </c>
      <c r="G157" s="3">
        <f t="shared" si="10"/>
        <v>6.5908375582755755E-3</v>
      </c>
    </row>
    <row r="158" spans="1:7">
      <c r="A158" s="1">
        <v>43013</v>
      </c>
      <c r="B158" s="11">
        <v>5379.2099609999996</v>
      </c>
      <c r="C158" s="9">
        <f t="shared" si="8"/>
        <v>2.9795442409873123E-3</v>
      </c>
      <c r="D158" s="9">
        <f t="shared" si="9"/>
        <v>4.0511447432984677E-5</v>
      </c>
      <c r="E158" s="10">
        <f t="shared" si="11"/>
        <v>9.8947858404565636</v>
      </c>
      <c r="G158" s="3">
        <f t="shared" si="10"/>
        <v>6.3648603624105278E-3</v>
      </c>
    </row>
    <row r="159" spans="1:7">
      <c r="A159" s="1">
        <v>43014</v>
      </c>
      <c r="B159" s="11">
        <v>5359.8999020000001</v>
      </c>
      <c r="C159" s="9">
        <f t="shared" si="8"/>
        <v>-3.5897574439369344E-3</v>
      </c>
      <c r="D159" s="9">
        <f t="shared" si="9"/>
        <v>4.0039662964554559E-5</v>
      </c>
      <c r="E159" s="10">
        <f t="shared" si="11"/>
        <v>9.8038001864126407</v>
      </c>
      <c r="G159" s="3">
        <f t="shared" si="10"/>
        <v>6.3276901760875243E-3</v>
      </c>
    </row>
    <row r="160" spans="1:7">
      <c r="A160" s="1">
        <v>43017</v>
      </c>
      <c r="B160" s="11">
        <v>5365.830078</v>
      </c>
      <c r="C160" s="9">
        <f t="shared" si="8"/>
        <v>1.1063967813628485E-3</v>
      </c>
      <c r="D160" s="9">
        <f t="shared" si="9"/>
        <v>4.051157769498885E-5</v>
      </c>
      <c r="E160" s="10">
        <f t="shared" si="11"/>
        <v>10.083706360591139</v>
      </c>
      <c r="G160" s="3">
        <f t="shared" si="10"/>
        <v>6.3648705953058349E-3</v>
      </c>
    </row>
    <row r="161" spans="1:7">
      <c r="A161" s="1">
        <v>43018</v>
      </c>
      <c r="B161" s="11">
        <v>5363.6499020000001</v>
      </c>
      <c r="C161" s="9">
        <f t="shared" si="8"/>
        <v>-4.0630731281234705E-4</v>
      </c>
      <c r="D161" s="9">
        <f t="shared" si="9"/>
        <v>3.8472498751670748E-5</v>
      </c>
      <c r="E161" s="10">
        <f t="shared" si="11"/>
        <v>10.161275886408921</v>
      </c>
      <c r="G161" s="3">
        <f t="shared" si="10"/>
        <v>6.20262031335715E-3</v>
      </c>
    </row>
    <row r="162" spans="1:7">
      <c r="A162" s="1">
        <v>43019</v>
      </c>
      <c r="B162" s="11">
        <v>5362.4101559999999</v>
      </c>
      <c r="C162" s="9">
        <f t="shared" si="8"/>
        <v>-2.3113850132871621E-4</v>
      </c>
      <c r="D162" s="9">
        <f t="shared" si="9"/>
        <v>3.6747402752024493E-5</v>
      </c>
      <c r="E162" s="10">
        <f t="shared" si="11"/>
        <v>10.209989163787524</v>
      </c>
      <c r="G162" s="3">
        <f t="shared" si="10"/>
        <v>6.0619636053035235E-3</v>
      </c>
    </row>
    <row r="163" spans="1:7">
      <c r="A163" s="1">
        <v>43020</v>
      </c>
      <c r="B163" s="11">
        <v>5360.8100590000004</v>
      </c>
      <c r="C163" s="9">
        <f t="shared" si="8"/>
        <v>-2.9839138623314785E-4</v>
      </c>
      <c r="D163" s="9">
        <f t="shared" si="9"/>
        <v>3.5448545938661354E-5</v>
      </c>
      <c r="E163" s="10">
        <f t="shared" si="11"/>
        <v>10.244916586214986</v>
      </c>
      <c r="G163" s="3">
        <f t="shared" si="10"/>
        <v>5.9538681492506493E-3</v>
      </c>
    </row>
    <row r="164" spans="1:7">
      <c r="A164" s="1">
        <v>43021</v>
      </c>
      <c r="B164" s="11">
        <v>5351.7402339999999</v>
      </c>
      <c r="C164" s="9">
        <f t="shared" si="8"/>
        <v>-1.6918758359613225E-3</v>
      </c>
      <c r="D164" s="9">
        <f t="shared" si="9"/>
        <v>3.4495120780039569E-5</v>
      </c>
      <c r="E164" s="10">
        <f t="shared" si="11"/>
        <v>10.191711548059123</v>
      </c>
      <c r="G164" s="3">
        <f t="shared" si="10"/>
        <v>5.8732547007634165E-3</v>
      </c>
    </row>
    <row r="165" spans="1:7">
      <c r="A165" s="1">
        <v>43024</v>
      </c>
      <c r="B165" s="11">
        <v>5362.8798829999996</v>
      </c>
      <c r="C165" s="9">
        <f t="shared" si="8"/>
        <v>2.0815003182009331E-3</v>
      </c>
      <c r="D165" s="9">
        <f t="shared" si="9"/>
        <v>3.4357831038552796E-5</v>
      </c>
      <c r="E165" s="10">
        <f t="shared" si="11"/>
        <v>10.152577063338173</v>
      </c>
      <c r="G165" s="3">
        <f t="shared" si="10"/>
        <v>5.8615553429574299E-3</v>
      </c>
    </row>
    <row r="166" spans="1:7">
      <c r="A166" s="1">
        <v>43025</v>
      </c>
      <c r="B166" s="11">
        <v>5361.3701170000004</v>
      </c>
      <c r="C166" s="9">
        <f t="shared" si="8"/>
        <v>-2.8152150205435015E-4</v>
      </c>
      <c r="D166" s="9">
        <f t="shared" si="9"/>
        <v>3.4557343047185745E-5</v>
      </c>
      <c r="E166" s="10">
        <f t="shared" si="11"/>
        <v>10.270597080617989</v>
      </c>
      <c r="G166" s="3">
        <f t="shared" si="10"/>
        <v>5.8785493999102996E-3</v>
      </c>
    </row>
    <row r="167" spans="1:7">
      <c r="A167" s="1">
        <v>43026</v>
      </c>
      <c r="B167" s="11">
        <v>5383.8100590000004</v>
      </c>
      <c r="C167" s="9">
        <f t="shared" si="8"/>
        <v>4.1854864540776067E-3</v>
      </c>
      <c r="D167" s="9">
        <f t="shared" si="9"/>
        <v>3.3833926710163E-5</v>
      </c>
      <c r="E167" s="10">
        <f t="shared" si="11"/>
        <v>9.776273417776034</v>
      </c>
      <c r="G167" s="3">
        <f t="shared" si="10"/>
        <v>5.8166937954617316E-3</v>
      </c>
    </row>
    <row r="168" spans="1:7">
      <c r="A168" s="1">
        <v>43027</v>
      </c>
      <c r="B168" s="11">
        <v>5368.2900390000004</v>
      </c>
      <c r="C168" s="9">
        <f t="shared" si="8"/>
        <v>-2.8827205696188045E-3</v>
      </c>
      <c r="D168" s="9">
        <f t="shared" si="9"/>
        <v>3.6869923303393223E-5</v>
      </c>
      <c r="E168" s="10">
        <f t="shared" si="11"/>
        <v>9.9827253516202017</v>
      </c>
      <c r="G168" s="3">
        <f t="shared" si="10"/>
        <v>6.0720608777739722E-3</v>
      </c>
    </row>
    <row r="169" spans="1:7">
      <c r="A169" s="1">
        <v>43028</v>
      </c>
      <c r="B169" s="11">
        <v>5372.3798829999996</v>
      </c>
      <c r="C169" s="9">
        <f t="shared" si="8"/>
        <v>7.6185227889829642E-4</v>
      </c>
      <c r="D169" s="9">
        <f t="shared" si="9"/>
        <v>3.7229926895230435E-5</v>
      </c>
      <c r="E169" s="10">
        <f t="shared" si="11"/>
        <v>10.182807517253082</v>
      </c>
      <c r="G169" s="3">
        <f t="shared" si="10"/>
        <v>6.1016331334512756E-3</v>
      </c>
    </row>
    <row r="170" spans="1:7">
      <c r="A170" s="1">
        <v>43031</v>
      </c>
      <c r="B170" s="11">
        <v>5386.8100590000004</v>
      </c>
      <c r="C170" s="9">
        <f t="shared" si="8"/>
        <v>2.685993230981793E-3</v>
      </c>
      <c r="D170" s="9">
        <f t="shared" si="9"/>
        <v>3.5913366927296347E-5</v>
      </c>
      <c r="E170" s="10">
        <f t="shared" si="11"/>
        <v>10.033513128130476</v>
      </c>
      <c r="G170" s="3">
        <f t="shared" si="10"/>
        <v>5.9927762287020486E-3</v>
      </c>
    </row>
    <row r="171" spans="1:7">
      <c r="A171" s="1">
        <v>43032</v>
      </c>
      <c r="B171" s="11">
        <v>5394.7998049999997</v>
      </c>
      <c r="C171" s="9">
        <f t="shared" si="8"/>
        <v>1.48320544301547E-3</v>
      </c>
      <c r="D171" s="9">
        <f t="shared" si="9"/>
        <v>3.6298061672759155E-5</v>
      </c>
      <c r="E171" s="10">
        <f t="shared" si="11"/>
        <v>10.163139718004148</v>
      </c>
      <c r="G171" s="3">
        <f t="shared" si="10"/>
        <v>6.0247872719921946E-3</v>
      </c>
    </row>
    <row r="172" spans="1:7">
      <c r="A172" s="1">
        <v>43033</v>
      </c>
      <c r="B172" s="11">
        <v>5374.8901370000003</v>
      </c>
      <c r="C172" s="9">
        <f t="shared" si="8"/>
        <v>-3.6905295320776655E-3</v>
      </c>
      <c r="D172" s="9">
        <f t="shared" si="9"/>
        <v>3.5555728793619218E-5</v>
      </c>
      <c r="E172" s="10">
        <f t="shared" si="11"/>
        <v>9.8613484022051328</v>
      </c>
      <c r="G172" s="3">
        <f t="shared" si="10"/>
        <v>5.9628624664349941E-3</v>
      </c>
    </row>
    <row r="173" spans="1:7">
      <c r="A173" s="1">
        <v>43034</v>
      </c>
      <c r="B173" s="11">
        <v>5455.3999020000001</v>
      </c>
      <c r="C173" s="9">
        <f t="shared" si="8"/>
        <v>1.4978867092702361E-2</v>
      </c>
      <c r="D173" s="9">
        <f t="shared" si="9"/>
        <v>3.7345205969997279E-5</v>
      </c>
      <c r="E173" s="10">
        <f t="shared" si="11"/>
        <v>4.1874007488964153</v>
      </c>
      <c r="G173" s="3">
        <f t="shared" si="10"/>
        <v>6.111072407523681E-3</v>
      </c>
    </row>
    <row r="174" spans="1:7">
      <c r="A174" s="1">
        <v>43035</v>
      </c>
      <c r="B174" s="11">
        <v>5494.1298829999996</v>
      </c>
      <c r="C174" s="9">
        <f t="shared" si="8"/>
        <v>7.0993844073283666E-3</v>
      </c>
      <c r="D174" s="9">
        <f t="shared" si="9"/>
        <v>8.1824443283714471E-5</v>
      </c>
      <c r="E174" s="10">
        <f t="shared" si="11"/>
        <v>8.7949662934659063</v>
      </c>
      <c r="G174" s="3">
        <f t="shared" si="10"/>
        <v>9.0456864462413501E-3</v>
      </c>
    </row>
    <row r="175" spans="1:7">
      <c r="A175" s="1">
        <v>43038</v>
      </c>
      <c r="B175" s="11">
        <v>5493.6298829999996</v>
      </c>
      <c r="C175" s="9">
        <f t="shared" si="8"/>
        <v>-9.1006221303050337E-5</v>
      </c>
      <c r="D175" s="9">
        <f t="shared" si="9"/>
        <v>7.9100395080879129E-5</v>
      </c>
      <c r="E175" s="10">
        <f t="shared" si="11"/>
        <v>9.4446879844442471</v>
      </c>
      <c r="G175" s="3">
        <f t="shared" si="10"/>
        <v>8.8938402886986415E-3</v>
      </c>
    </row>
    <row r="176" spans="1:7">
      <c r="A176" s="1">
        <v>43039</v>
      </c>
      <c r="B176" s="11">
        <v>5503.2900390000004</v>
      </c>
      <c r="C176" s="9">
        <f t="shared" si="8"/>
        <v>1.7584286174600354E-3</v>
      </c>
      <c r="D176" s="9">
        <f t="shared" si="9"/>
        <v>6.6766287735066111E-5</v>
      </c>
      <c r="E176" s="10">
        <f t="shared" si="11"/>
        <v>9.5680004159567904</v>
      </c>
      <c r="G176" s="3">
        <f t="shared" si="10"/>
        <v>8.1710640515826397E-3</v>
      </c>
    </row>
    <row r="177" spans="1:7">
      <c r="A177" s="1">
        <v>43040</v>
      </c>
      <c r="B177" s="11">
        <v>5514.2900390000004</v>
      </c>
      <c r="C177" s="9">
        <f t="shared" si="8"/>
        <v>1.9988043374139161E-3</v>
      </c>
      <c r="D177" s="9">
        <f t="shared" si="9"/>
        <v>5.8274675125977487E-5</v>
      </c>
      <c r="E177" s="10">
        <f t="shared" si="11"/>
        <v>9.68178454288919</v>
      </c>
      <c r="G177" s="3">
        <f t="shared" si="10"/>
        <v>7.6337851113309112E-3</v>
      </c>
    </row>
    <row r="178" spans="1:7">
      <c r="A178" s="1">
        <v>43041</v>
      </c>
      <c r="B178" s="11">
        <v>5510.5</v>
      </c>
      <c r="C178" s="9">
        <f t="shared" si="8"/>
        <v>-6.8731223297926948E-4</v>
      </c>
      <c r="D178" s="9">
        <f t="shared" si="9"/>
        <v>5.2178676667272624E-5</v>
      </c>
      <c r="E178" s="10">
        <f t="shared" si="11"/>
        <v>9.8517831690788338</v>
      </c>
      <c r="G178" s="3">
        <f t="shared" si="10"/>
        <v>7.223480924545494E-3</v>
      </c>
    </row>
    <row r="179" spans="1:7">
      <c r="A179" s="1">
        <v>43042</v>
      </c>
      <c r="B179" s="11">
        <v>5517.9702150000003</v>
      </c>
      <c r="C179" s="9">
        <f t="shared" si="8"/>
        <v>1.3556328826785737E-3</v>
      </c>
      <c r="D179" s="9">
        <f t="shared" si="9"/>
        <v>4.6948299792701486E-5</v>
      </c>
      <c r="E179" s="10">
        <f t="shared" si="11"/>
        <v>9.9273196456583612</v>
      </c>
      <c r="G179" s="3">
        <f t="shared" si="10"/>
        <v>6.8518829377552477E-3</v>
      </c>
    </row>
    <row r="180" spans="1:7">
      <c r="A180" s="1">
        <v>43045</v>
      </c>
      <c r="B180" s="11">
        <v>5507.25</v>
      </c>
      <c r="C180" s="9">
        <f t="shared" si="8"/>
        <v>-1.9427823243515423E-3</v>
      </c>
      <c r="D180" s="9">
        <f t="shared" si="9"/>
        <v>4.3359166165000023E-5</v>
      </c>
      <c r="E180" s="10">
        <f t="shared" si="11"/>
        <v>9.9589427141655342</v>
      </c>
      <c r="G180" s="3">
        <f t="shared" si="10"/>
        <v>6.5847677381210661E-3</v>
      </c>
    </row>
    <row r="181" spans="1:7">
      <c r="A181" s="1">
        <v>43046</v>
      </c>
      <c r="B181" s="11">
        <v>5480.6401370000003</v>
      </c>
      <c r="C181" s="9">
        <f t="shared" si="8"/>
        <v>-4.831787734350116E-3</v>
      </c>
      <c r="D181" s="9">
        <f t="shared" si="9"/>
        <v>4.1100993326771609E-5</v>
      </c>
      <c r="E181" s="10">
        <f t="shared" si="11"/>
        <v>9.531458597157016</v>
      </c>
      <c r="G181" s="3">
        <f t="shared" si="10"/>
        <v>6.4110056408313671E-3</v>
      </c>
    </row>
    <row r="182" spans="1:7">
      <c r="A182" s="1">
        <v>43047</v>
      </c>
      <c r="B182" s="11">
        <v>5471.4301759999998</v>
      </c>
      <c r="C182" s="9">
        <f t="shared" si="8"/>
        <v>-1.6804535181618103E-3</v>
      </c>
      <c r="D182" s="9">
        <f t="shared" si="9"/>
        <v>4.3438515099343035E-5</v>
      </c>
      <c r="E182" s="10">
        <f t="shared" si="11"/>
        <v>9.9791543843279022</v>
      </c>
      <c r="G182" s="3">
        <f t="shared" si="10"/>
        <v>6.5907901726077606E-3</v>
      </c>
    </row>
    <row r="183" spans="1:7">
      <c r="A183" s="1">
        <v>43048</v>
      </c>
      <c r="B183" s="11">
        <v>5407.75</v>
      </c>
      <c r="C183" s="9">
        <f t="shared" si="8"/>
        <v>-1.1638671051552106E-2</v>
      </c>
      <c r="D183" s="9">
        <f t="shared" si="9"/>
        <v>4.0965050422625898E-5</v>
      </c>
      <c r="E183" s="10">
        <f t="shared" si="11"/>
        <v>6.7961027173019897</v>
      </c>
      <c r="G183" s="3">
        <f t="shared" si="10"/>
        <v>6.4003945521058231E-3</v>
      </c>
    </row>
    <row r="184" spans="1:7">
      <c r="A184" s="1">
        <v>43049</v>
      </c>
      <c r="B184" s="11">
        <v>5380.7202150000003</v>
      </c>
      <c r="C184" s="9">
        <f t="shared" si="8"/>
        <v>-4.998342194073269E-3</v>
      </c>
      <c r="D184" s="9">
        <f t="shared" si="9"/>
        <v>6.629580947830054E-5</v>
      </c>
      <c r="E184" s="10">
        <f t="shared" si="11"/>
        <v>9.2445361475979944</v>
      </c>
      <c r="G184" s="3">
        <f t="shared" si="10"/>
        <v>8.1422238656463225E-3</v>
      </c>
    </row>
    <row r="185" spans="1:7">
      <c r="A185" s="1">
        <v>43052</v>
      </c>
      <c r="B185" s="11">
        <v>5341.6298829999996</v>
      </c>
      <c r="C185" s="9">
        <f t="shared" si="8"/>
        <v>-7.2648884234915879E-3</v>
      </c>
      <c r="D185" s="9">
        <f t="shared" si="9"/>
        <v>6.2409483346878043E-5</v>
      </c>
      <c r="E185" s="10">
        <f t="shared" si="11"/>
        <v>8.8361108830338395</v>
      </c>
      <c r="G185" s="3">
        <f t="shared" si="10"/>
        <v>7.8999673003676447E-3</v>
      </c>
    </row>
    <row r="186" spans="1:7">
      <c r="A186" s="1">
        <v>43053</v>
      </c>
      <c r="B186" s="11">
        <v>5315.580078</v>
      </c>
      <c r="C186" s="9">
        <f t="shared" si="8"/>
        <v>-4.8767521469251247E-3</v>
      </c>
      <c r="D186" s="9">
        <f t="shared" si="9"/>
        <v>6.5226668164009827E-5</v>
      </c>
      <c r="E186" s="10">
        <f t="shared" si="11"/>
        <v>9.2730257736214732</v>
      </c>
      <c r="G186" s="3">
        <f t="shared" si="10"/>
        <v>8.0763028771839544E-3</v>
      </c>
    </row>
    <row r="187" spans="1:7">
      <c r="A187" s="1">
        <v>43054</v>
      </c>
      <c r="B187" s="11">
        <v>5301.25</v>
      </c>
      <c r="C187" s="9">
        <f t="shared" si="8"/>
        <v>-2.6958634410022254E-3</v>
      </c>
      <c r="D187" s="9">
        <f t="shared" si="9"/>
        <v>6.1372801788371585E-5</v>
      </c>
      <c r="E187" s="10">
        <f t="shared" si="11"/>
        <v>9.5801252142019404</v>
      </c>
      <c r="G187" s="3">
        <f t="shared" si="10"/>
        <v>7.8340795112362485E-3</v>
      </c>
    </row>
    <row r="188" spans="1:7">
      <c r="A188" s="1">
        <v>43055</v>
      </c>
      <c r="B188" s="11">
        <v>5336.3901370000003</v>
      </c>
      <c r="C188" s="9">
        <f t="shared" si="8"/>
        <v>6.6286511671776131E-3</v>
      </c>
      <c r="D188" s="9">
        <f t="shared" si="9"/>
        <v>5.5140368096018087E-5</v>
      </c>
      <c r="E188" s="10">
        <f t="shared" si="11"/>
        <v>9.0087709690019384</v>
      </c>
      <c r="G188" s="3">
        <f t="shared" si="10"/>
        <v>7.4256560717567638E-3</v>
      </c>
    </row>
    <row r="189" spans="1:7">
      <c r="A189" s="1">
        <v>43056</v>
      </c>
      <c r="B189" s="11">
        <v>5319.169922</v>
      </c>
      <c r="C189" s="9">
        <f t="shared" si="8"/>
        <v>-3.2269407891682188E-3</v>
      </c>
      <c r="D189" s="9">
        <f t="shared" si="9"/>
        <v>5.8039837514560942E-5</v>
      </c>
      <c r="E189" s="10">
        <f t="shared" si="11"/>
        <v>9.5749671457432814</v>
      </c>
      <c r="G189" s="3">
        <f t="shared" si="10"/>
        <v>7.618388117873816E-3</v>
      </c>
    </row>
    <row r="190" spans="1:7">
      <c r="A190" s="1">
        <v>43059</v>
      </c>
      <c r="B190" s="11">
        <v>5340.4501950000003</v>
      </c>
      <c r="C190" s="9">
        <f t="shared" si="8"/>
        <v>4.000675539990825E-3</v>
      </c>
      <c r="D190" s="9">
        <f t="shared" si="9"/>
        <v>5.3319207584671406E-5</v>
      </c>
      <c r="E190" s="10">
        <f t="shared" si="11"/>
        <v>9.5390330794773455</v>
      </c>
      <c r="G190" s="3">
        <f t="shared" si="10"/>
        <v>7.3020002454581854E-3</v>
      </c>
    </row>
    <row r="191" spans="1:7">
      <c r="A191" s="1">
        <v>43060</v>
      </c>
      <c r="B191" s="11">
        <v>5366.1499020000001</v>
      </c>
      <c r="C191" s="9">
        <f t="shared" si="8"/>
        <v>4.8122735090875167E-3</v>
      </c>
      <c r="D191" s="9">
        <f t="shared" si="9"/>
        <v>5.0972682489754184E-5</v>
      </c>
      <c r="E191" s="10">
        <f t="shared" si="11"/>
        <v>9.4298993875037986</v>
      </c>
      <c r="G191" s="3">
        <f t="shared" si="10"/>
        <v>7.1395155640809537E-3</v>
      </c>
    </row>
    <row r="192" spans="1:7">
      <c r="A192" s="1">
        <v>43061</v>
      </c>
      <c r="B192" s="11">
        <v>5352.7597660000001</v>
      </c>
      <c r="C192" s="9">
        <f t="shared" si="8"/>
        <v>-2.495296673506901E-3</v>
      </c>
      <c r="D192" s="9">
        <f t="shared" si="9"/>
        <v>5.0701710775629706E-5</v>
      </c>
      <c r="E192" s="10">
        <f t="shared" si="11"/>
        <v>9.7667442895561525</v>
      </c>
      <c r="G192" s="3">
        <f t="shared" si="10"/>
        <v>7.1205133786567459E-3</v>
      </c>
    </row>
    <row r="193" spans="1:7">
      <c r="A193" s="1">
        <v>43062</v>
      </c>
      <c r="B193" s="11">
        <v>5379.5400390000004</v>
      </c>
      <c r="C193" s="9">
        <f t="shared" si="8"/>
        <v>5.003077696500588E-3</v>
      </c>
      <c r="D193" s="9">
        <f t="shared" si="9"/>
        <v>4.7034139124552357E-5</v>
      </c>
      <c r="E193" s="10">
        <f t="shared" si="11"/>
        <v>9.4324534904060258</v>
      </c>
      <c r="G193" s="3">
        <f t="shared" si="10"/>
        <v>6.8581439999866114E-3</v>
      </c>
    </row>
    <row r="194" spans="1:7">
      <c r="A194" s="1">
        <v>43063</v>
      </c>
      <c r="B194" s="11">
        <v>5390.4599609999996</v>
      </c>
      <c r="C194" s="9">
        <f t="shared" si="8"/>
        <v>2.0298988242178845E-3</v>
      </c>
      <c r="D194" s="9">
        <f t="shared" si="9"/>
        <v>4.8172016705622792E-5</v>
      </c>
      <c r="E194" s="10">
        <f t="shared" si="11"/>
        <v>9.8551952833249796</v>
      </c>
      <c r="G194" s="3">
        <f t="shared" si="10"/>
        <v>6.9406063644052596E-3</v>
      </c>
    </row>
    <row r="195" spans="1:7">
      <c r="A195" s="1">
        <v>43066</v>
      </c>
      <c r="B195" s="11">
        <v>5360.0898440000001</v>
      </c>
      <c r="C195" s="9">
        <f t="shared" si="8"/>
        <v>-5.6340492684719681E-3</v>
      </c>
      <c r="D195" s="9">
        <f t="shared" si="9"/>
        <v>4.4731755671350448E-5</v>
      </c>
      <c r="E195" s="10">
        <f t="shared" si="11"/>
        <v>9.305207724726408</v>
      </c>
      <c r="G195" s="3">
        <f t="shared" si="10"/>
        <v>6.6881802959661944E-3</v>
      </c>
    </row>
    <row r="196" spans="1:7">
      <c r="A196" s="1">
        <v>43067</v>
      </c>
      <c r="B196" s="11">
        <v>5390.4799800000001</v>
      </c>
      <c r="C196" s="9">
        <f t="shared" si="8"/>
        <v>5.6697064572561635E-3</v>
      </c>
      <c r="D196" s="9">
        <f t="shared" si="9"/>
        <v>4.7843420524363706E-5</v>
      </c>
      <c r="E196" s="10">
        <f t="shared" si="11"/>
        <v>9.275685791686092</v>
      </c>
      <c r="G196" s="3">
        <f t="shared" si="10"/>
        <v>6.9168938494358657E-3</v>
      </c>
    </row>
    <row r="197" spans="1:7">
      <c r="A197" s="1">
        <v>43068</v>
      </c>
      <c r="B197" s="11">
        <v>5398.0498049999997</v>
      </c>
      <c r="C197" s="9">
        <f t="shared" si="8"/>
        <v>1.4042951700192722E-3</v>
      </c>
      <c r="D197" s="9">
        <f t="shared" si="9"/>
        <v>5.0227543841399898E-5</v>
      </c>
      <c r="E197" s="10">
        <f t="shared" si="11"/>
        <v>9.8596847786787656</v>
      </c>
      <c r="G197" s="3">
        <f t="shared" si="10"/>
        <v>7.0871393270768917E-3</v>
      </c>
    </row>
    <row r="198" spans="1:7">
      <c r="A198" s="1">
        <v>43069</v>
      </c>
      <c r="B198" s="11">
        <v>5372.7900390000004</v>
      </c>
      <c r="C198" s="9">
        <f t="shared" ref="C198:C261" si="12">(B198-B197)/B197</f>
        <v>-4.6794244055699706E-3</v>
      </c>
      <c r="D198" s="9">
        <f t="shared" si="9"/>
        <v>4.5812207305776116E-5</v>
      </c>
      <c r="E198" s="10">
        <f t="shared" si="11"/>
        <v>9.5129866484988064</v>
      </c>
      <c r="G198" s="3">
        <f t="shared" si="10"/>
        <v>6.7684715634902474E-3</v>
      </c>
    </row>
    <row r="199" spans="1:7">
      <c r="A199" s="1">
        <v>43070</v>
      </c>
      <c r="B199" s="11">
        <v>5316.8901370000003</v>
      </c>
      <c r="C199" s="9">
        <f t="shared" si="12"/>
        <v>-1.0404259536336611E-2</v>
      </c>
      <c r="D199" s="9">
        <f t="shared" ref="D199:D262" si="13">$J$6+$J$8*D198+$J$7*C198*C198</f>
        <v>4.6626478851811289E-5</v>
      </c>
      <c r="E199" s="10">
        <f t="shared" si="11"/>
        <v>7.6517294546502113</v>
      </c>
      <c r="G199" s="3">
        <f t="shared" ref="G199:G262" si="14">SQRT(D199)</f>
        <v>6.8283584302386534E-3</v>
      </c>
    </row>
    <row r="200" spans="1:7">
      <c r="A200" s="1">
        <v>43073</v>
      </c>
      <c r="B200" s="11">
        <v>5389.2900390000004</v>
      </c>
      <c r="C200" s="9">
        <f t="shared" si="12"/>
        <v>1.3616964077585962E-2</v>
      </c>
      <c r="D200" s="9">
        <f t="shared" si="13"/>
        <v>6.4911424436027925E-5</v>
      </c>
      <c r="E200" s="10">
        <f t="shared" ref="E200:E263" si="15">-LN(D200)-C200*C200/D200</f>
        <v>6.7859526133381518</v>
      </c>
      <c r="G200" s="3">
        <f t="shared" si="14"/>
        <v>8.0567626523330022E-3</v>
      </c>
    </row>
    <row r="201" spans="1:7">
      <c r="A201" s="1">
        <v>43074</v>
      </c>
      <c r="B201" s="11">
        <v>5375.5297849999997</v>
      </c>
      <c r="C201" s="9">
        <f t="shared" si="12"/>
        <v>-2.553259130687643E-3</v>
      </c>
      <c r="D201" s="9">
        <f t="shared" si="13"/>
        <v>9.4239269376854756E-5</v>
      </c>
      <c r="E201" s="10">
        <f t="shared" si="15"/>
        <v>9.2004972036771697</v>
      </c>
      <c r="G201" s="3">
        <f t="shared" si="14"/>
        <v>9.7076912485335436E-3</v>
      </c>
    </row>
    <row r="202" spans="1:7">
      <c r="A202" s="1">
        <v>43075</v>
      </c>
      <c r="B202" s="11">
        <v>5374.3500979999999</v>
      </c>
      <c r="C202" s="9">
        <f t="shared" si="12"/>
        <v>-2.1945502065520242E-4</v>
      </c>
      <c r="D202" s="9">
        <f t="shared" si="13"/>
        <v>7.929722880813319E-5</v>
      </c>
      <c r="E202" s="10">
        <f t="shared" si="15"/>
        <v>9.4417000340036434</v>
      </c>
      <c r="G202" s="3">
        <f t="shared" si="14"/>
        <v>8.9048991464324399E-3</v>
      </c>
    </row>
    <row r="203" spans="1:7">
      <c r="A203" s="1">
        <v>43076</v>
      </c>
      <c r="B203" s="11">
        <v>5383.8598629999997</v>
      </c>
      <c r="C203" s="9">
        <f t="shared" si="12"/>
        <v>1.7694725551167078E-3</v>
      </c>
      <c r="D203" s="9">
        <f t="shared" si="13"/>
        <v>6.692004466532915E-5</v>
      </c>
      <c r="E203" s="10">
        <f t="shared" si="15"/>
        <v>9.5652243420542771</v>
      </c>
      <c r="G203" s="3">
        <f t="shared" si="14"/>
        <v>8.1804672644861277E-3</v>
      </c>
    </row>
    <row r="204" spans="1:7">
      <c r="A204" s="1">
        <v>43077</v>
      </c>
      <c r="B204" s="11">
        <v>5399.0898440000001</v>
      </c>
      <c r="C204" s="9">
        <f t="shared" si="12"/>
        <v>2.8288219581395165E-3</v>
      </c>
      <c r="D204" s="9">
        <f t="shared" si="13"/>
        <v>5.8396382031230341E-5</v>
      </c>
      <c r="E204" s="10">
        <f t="shared" si="15"/>
        <v>9.6112235830057333</v>
      </c>
      <c r="G204" s="3">
        <f t="shared" si="14"/>
        <v>7.6417525497251178E-3</v>
      </c>
    </row>
    <row r="205" spans="1:7">
      <c r="A205" s="1">
        <v>43080</v>
      </c>
      <c r="B205" s="11">
        <v>5386.830078</v>
      </c>
      <c r="C205" s="9">
        <f t="shared" si="12"/>
        <v>-2.2707097592799619E-3</v>
      </c>
      <c r="D205" s="9">
        <f t="shared" si="13"/>
        <v>5.3089235760649602E-5</v>
      </c>
      <c r="E205" s="10">
        <f t="shared" si="15"/>
        <v>9.7464145539577096</v>
      </c>
      <c r="G205" s="3">
        <f t="shared" si="14"/>
        <v>7.2862360489246852E-3</v>
      </c>
    </row>
    <row r="206" spans="1:7">
      <c r="A206" s="1">
        <v>43081</v>
      </c>
      <c r="B206" s="11">
        <v>5427.1899409999996</v>
      </c>
      <c r="C206" s="9">
        <f t="shared" si="12"/>
        <v>7.4923215352254661E-3</v>
      </c>
      <c r="D206" s="9">
        <f t="shared" si="13"/>
        <v>4.8580917811226338E-5</v>
      </c>
      <c r="E206" s="10">
        <f t="shared" si="15"/>
        <v>8.776787327970931</v>
      </c>
      <c r="G206" s="3">
        <f t="shared" si="14"/>
        <v>6.97000127770622E-3</v>
      </c>
    </row>
    <row r="207" spans="1:7">
      <c r="A207" s="1">
        <v>43082</v>
      </c>
      <c r="B207" s="11">
        <v>5399.4501950000003</v>
      </c>
      <c r="C207" s="9">
        <f t="shared" si="12"/>
        <v>-5.1112539456999425E-3</v>
      </c>
      <c r="D207" s="9">
        <f t="shared" si="13"/>
        <v>5.5685457538888497E-5</v>
      </c>
      <c r="E207" s="10">
        <f t="shared" si="15"/>
        <v>9.3266400132702696</v>
      </c>
      <c r="G207" s="3">
        <f t="shared" si="14"/>
        <v>7.4622689270012572E-3</v>
      </c>
    </row>
    <row r="208" spans="1:7">
      <c r="A208" s="1">
        <v>43083</v>
      </c>
      <c r="B208" s="11">
        <v>5357.1401370000003</v>
      </c>
      <c r="C208" s="9">
        <f t="shared" si="12"/>
        <v>-7.8359937534343768E-3</v>
      </c>
      <c r="D208" s="9">
        <f t="shared" si="13"/>
        <v>5.4795136614887209E-5</v>
      </c>
      <c r="E208" s="10">
        <f t="shared" si="15"/>
        <v>8.6913206494812112</v>
      </c>
      <c r="G208" s="3">
        <f t="shared" si="14"/>
        <v>7.4023737148895159E-3</v>
      </c>
    </row>
    <row r="209" spans="1:7">
      <c r="A209" s="1">
        <v>43084</v>
      </c>
      <c r="B209" s="11">
        <v>5349.2998049999997</v>
      </c>
      <c r="C209" s="9">
        <f t="shared" si="12"/>
        <v>-1.4635293831218048E-3</v>
      </c>
      <c r="D209" s="9">
        <f t="shared" si="13"/>
        <v>6.1360629844771697E-5</v>
      </c>
      <c r="E209" s="10">
        <f t="shared" si="15"/>
        <v>9.6638350914075506</v>
      </c>
      <c r="G209" s="3">
        <f t="shared" si="14"/>
        <v>7.8333026141450511E-3</v>
      </c>
    </row>
    <row r="210" spans="1:7">
      <c r="A210" s="1">
        <v>43087</v>
      </c>
      <c r="B210" s="11">
        <v>5420.580078</v>
      </c>
      <c r="C210" s="9">
        <f t="shared" si="12"/>
        <v>1.3325159478512405E-2</v>
      </c>
      <c r="D210" s="9">
        <f t="shared" si="13"/>
        <v>5.4081736641730043E-5</v>
      </c>
      <c r="E210" s="10">
        <f t="shared" si="15"/>
        <v>6.5418377305066695</v>
      </c>
      <c r="G210" s="3">
        <f t="shared" si="14"/>
        <v>7.3540285994637012E-3</v>
      </c>
    </row>
    <row r="211" spans="1:7">
      <c r="A211" s="1">
        <v>43088</v>
      </c>
      <c r="B211" s="11">
        <v>5382.9101559999999</v>
      </c>
      <c r="C211" s="9">
        <f t="shared" si="12"/>
        <v>-6.949426345141071E-3</v>
      </c>
      <c r="D211" s="9">
        <f t="shared" si="13"/>
        <v>8.4619030463083876E-5</v>
      </c>
      <c r="E211" s="10">
        <f t="shared" si="15"/>
        <v>8.8066224661252956</v>
      </c>
      <c r="G211" s="3">
        <f t="shared" si="14"/>
        <v>9.1988602806588968E-3</v>
      </c>
    </row>
    <row r="212" spans="1:7">
      <c r="A212" s="1">
        <v>43089</v>
      </c>
      <c r="B212" s="11">
        <v>5352.7700199999999</v>
      </c>
      <c r="C212" s="9">
        <f t="shared" si="12"/>
        <v>-5.5992270215404994E-3</v>
      </c>
      <c r="D212" s="9">
        <f t="shared" si="13"/>
        <v>8.0736044415480606E-5</v>
      </c>
      <c r="E212" s="10">
        <f t="shared" si="15"/>
        <v>9.0360063956468171</v>
      </c>
      <c r="G212" s="3">
        <f t="shared" si="14"/>
        <v>8.9853238347585782E-3</v>
      </c>
    </row>
    <row r="213" spans="1:7">
      <c r="A213" s="1">
        <v>43090</v>
      </c>
      <c r="B213" s="11">
        <v>5385.9702150000003</v>
      </c>
      <c r="C213" s="9">
        <f t="shared" si="12"/>
        <v>6.2024325491197452E-3</v>
      </c>
      <c r="D213" s="9">
        <f t="shared" si="13"/>
        <v>7.4394397187360089E-5</v>
      </c>
      <c r="E213" s="10">
        <f t="shared" si="15"/>
        <v>8.9890188126380632</v>
      </c>
      <c r="G213" s="3">
        <f t="shared" si="14"/>
        <v>8.6252186747560258E-3</v>
      </c>
    </row>
    <row r="214" spans="1:7">
      <c r="A214" s="1">
        <v>43091</v>
      </c>
      <c r="B214" s="11">
        <v>5364.7202150000003</v>
      </c>
      <c r="C214" s="9">
        <f t="shared" si="12"/>
        <v>-3.9454358549585846E-3</v>
      </c>
      <c r="D214" s="9">
        <f t="shared" si="13"/>
        <v>7.116146705732186E-5</v>
      </c>
      <c r="E214" s="10">
        <f t="shared" si="15"/>
        <v>9.3318105803380078</v>
      </c>
      <c r="G214" s="3">
        <f t="shared" si="14"/>
        <v>8.4357256390497817E-3</v>
      </c>
    </row>
    <row r="215" spans="1:7">
      <c r="A215" s="1">
        <v>43096</v>
      </c>
      <c r="B215" s="11">
        <v>5368.8398440000001</v>
      </c>
      <c r="C215" s="9">
        <f t="shared" si="12"/>
        <v>7.6791124884409358E-4</v>
      </c>
      <c r="D215" s="9">
        <f t="shared" si="13"/>
        <v>6.4080076310143612E-5</v>
      </c>
      <c r="E215" s="10">
        <f t="shared" si="15"/>
        <v>9.6461747081697382</v>
      </c>
      <c r="G215" s="3">
        <f t="shared" si="14"/>
        <v>8.005003204880283E-3</v>
      </c>
    </row>
    <row r="216" spans="1:7">
      <c r="A216" s="1">
        <v>43097</v>
      </c>
      <c r="B216" s="11">
        <v>5339.419922</v>
      </c>
      <c r="C216" s="9">
        <f t="shared" si="12"/>
        <v>-5.4797540725448467E-3</v>
      </c>
      <c r="D216" s="9">
        <f t="shared" si="13"/>
        <v>5.5775355266033226E-5</v>
      </c>
      <c r="E216" s="10">
        <f t="shared" si="15"/>
        <v>9.2558097625785987</v>
      </c>
      <c r="G216" s="3">
        <f t="shared" si="14"/>
        <v>7.4682899827224992E-3</v>
      </c>
    </row>
    <row r="217" spans="1:7">
      <c r="A217" s="1">
        <v>43098</v>
      </c>
      <c r="B217" s="11">
        <v>5312.5600590000004</v>
      </c>
      <c r="C217" s="9">
        <f t="shared" si="12"/>
        <v>-5.0304833469510509E-3</v>
      </c>
      <c r="D217" s="9">
        <f t="shared" si="13"/>
        <v>5.5660824489317239E-5</v>
      </c>
      <c r="E217" s="10">
        <f t="shared" si="15"/>
        <v>9.3415917350415025</v>
      </c>
      <c r="G217" s="3">
        <f t="shared" si="14"/>
        <v>7.4606182377412421E-3</v>
      </c>
    </row>
    <row r="218" spans="1:7">
      <c r="A218" s="1">
        <v>43102</v>
      </c>
      <c r="B218" s="11">
        <v>5288.6000979999999</v>
      </c>
      <c r="C218" s="9">
        <f t="shared" si="12"/>
        <v>-4.5100593186537139E-3</v>
      </c>
      <c r="D218" s="9">
        <f t="shared" si="13"/>
        <v>5.4609174052651427E-5</v>
      </c>
      <c r="E218" s="10">
        <f t="shared" si="15"/>
        <v>9.4428321473637737</v>
      </c>
      <c r="G218" s="3">
        <f t="shared" si="14"/>
        <v>7.3898020306806204E-3</v>
      </c>
    </row>
    <row r="219" spans="1:7">
      <c r="A219" s="1">
        <v>43103</v>
      </c>
      <c r="B219" s="11">
        <v>5331.2797849999997</v>
      </c>
      <c r="C219" s="9">
        <f t="shared" si="12"/>
        <v>8.0701293743386058E-3</v>
      </c>
      <c r="D219" s="9">
        <f t="shared" si="13"/>
        <v>5.2814571524358736E-5</v>
      </c>
      <c r="E219" s="10">
        <f t="shared" si="15"/>
        <v>8.6155980582328819</v>
      </c>
      <c r="G219" s="3">
        <f t="shared" si="14"/>
        <v>7.2673634506854505E-3</v>
      </c>
    </row>
    <row r="220" spans="1:7">
      <c r="A220" s="1">
        <v>43104</v>
      </c>
      <c r="B220" s="11">
        <v>5413.6899409999996</v>
      </c>
      <c r="C220" s="9">
        <f t="shared" si="12"/>
        <v>1.5457856147761699E-2</v>
      </c>
      <c r="D220" s="9">
        <f t="shared" si="13"/>
        <v>6.0658298422581528E-5</v>
      </c>
      <c r="E220" s="10">
        <f t="shared" si="15"/>
        <v>5.7710516748677811</v>
      </c>
      <c r="G220" s="3">
        <f t="shared" si="14"/>
        <v>7.7883437534935198E-3</v>
      </c>
    </row>
    <row r="221" spans="1:7">
      <c r="A221" s="1">
        <v>43105</v>
      </c>
      <c r="B221" s="11">
        <v>5470.75</v>
      </c>
      <c r="C221" s="9">
        <f t="shared" si="12"/>
        <v>1.0539956965001289E-2</v>
      </c>
      <c r="D221" s="9">
        <f t="shared" si="13"/>
        <v>1.0205368666485446E-4</v>
      </c>
      <c r="E221" s="10">
        <f t="shared" si="15"/>
        <v>8.1014600518753266</v>
      </c>
      <c r="G221" s="3">
        <f t="shared" si="14"/>
        <v>1.0102162474681075E-2</v>
      </c>
    </row>
    <row r="222" spans="1:7">
      <c r="A222" s="1">
        <v>43108</v>
      </c>
      <c r="B222" s="11">
        <v>5487.419922</v>
      </c>
      <c r="C222" s="9">
        <f t="shared" si="12"/>
        <v>3.0470999405931621E-3</v>
      </c>
      <c r="D222" s="9">
        <f t="shared" si="13"/>
        <v>1.0649092403510083E-4</v>
      </c>
      <c r="E222" s="10">
        <f t="shared" si="15"/>
        <v>9.0602619763923826</v>
      </c>
      <c r="G222" s="3">
        <f t="shared" si="14"/>
        <v>1.0319443978970031E-2</v>
      </c>
    </row>
    <row r="223" spans="1:7">
      <c r="A223" s="1">
        <v>43109</v>
      </c>
      <c r="B223" s="11">
        <v>5523.9399409999996</v>
      </c>
      <c r="C223" s="9">
        <f t="shared" si="12"/>
        <v>6.6552258655446844E-3</v>
      </c>
      <c r="D223" s="9">
        <f t="shared" si="13"/>
        <v>8.8925680935390505E-5</v>
      </c>
      <c r="E223" s="10">
        <f t="shared" si="15"/>
        <v>8.8296303905998244</v>
      </c>
      <c r="G223" s="3">
        <f t="shared" si="14"/>
        <v>9.4300414068757138E-3</v>
      </c>
    </row>
    <row r="224" spans="1:7">
      <c r="A224" s="1">
        <v>43110</v>
      </c>
      <c r="B224" s="11">
        <v>5504.6801759999998</v>
      </c>
      <c r="C224" s="9">
        <f t="shared" si="12"/>
        <v>-3.4865992761885806E-3</v>
      </c>
      <c r="D224" s="9">
        <f t="shared" si="13"/>
        <v>8.3101907604263883E-5</v>
      </c>
      <c r="E224" s="10">
        <f t="shared" si="15"/>
        <v>9.2491601636177379</v>
      </c>
      <c r="G224" s="3">
        <f t="shared" si="14"/>
        <v>9.1160247698360217E-3</v>
      </c>
    </row>
    <row r="225" spans="1:7">
      <c r="A225" s="1">
        <v>43111</v>
      </c>
      <c r="B225" s="11">
        <v>5488.5498049999997</v>
      </c>
      <c r="C225" s="9">
        <f t="shared" si="12"/>
        <v>-2.9303012135614027E-3</v>
      </c>
      <c r="D225" s="9">
        <f t="shared" si="13"/>
        <v>7.2213689521861369E-5</v>
      </c>
      <c r="E225" s="10">
        <f t="shared" si="15"/>
        <v>9.4169745888585794</v>
      </c>
      <c r="G225" s="3">
        <f t="shared" si="14"/>
        <v>8.4978638210941801E-3</v>
      </c>
    </row>
    <row r="226" spans="1:7">
      <c r="A226" s="1">
        <v>43112</v>
      </c>
      <c r="B226" s="11">
        <v>5517.0600590000004</v>
      </c>
      <c r="C226" s="9">
        <f t="shared" si="12"/>
        <v>5.1944967273556001E-3</v>
      </c>
      <c r="D226" s="9">
        <f t="shared" si="13"/>
        <v>6.3429078435665656E-5</v>
      </c>
      <c r="E226" s="10">
        <f t="shared" si="15"/>
        <v>9.2401871062549361</v>
      </c>
      <c r="G226" s="3">
        <f t="shared" si="14"/>
        <v>7.9642374673075667E-3</v>
      </c>
    </row>
    <row r="227" spans="1:7">
      <c r="A227" s="1">
        <v>43115</v>
      </c>
      <c r="B227" s="11">
        <v>5509.6899409999996</v>
      </c>
      <c r="C227" s="9">
        <f t="shared" si="12"/>
        <v>-1.3358777901969418E-3</v>
      </c>
      <c r="D227" s="9">
        <f t="shared" si="13"/>
        <v>6.0698486956226516E-5</v>
      </c>
      <c r="E227" s="10">
        <f t="shared" si="15"/>
        <v>9.6801912274104609</v>
      </c>
      <c r="G227" s="3">
        <f t="shared" si="14"/>
        <v>7.7909233699367444E-3</v>
      </c>
    </row>
    <row r="228" spans="1:7">
      <c r="A228" s="1">
        <v>43116</v>
      </c>
      <c r="B228" s="11">
        <v>5513.8198240000002</v>
      </c>
      <c r="C228" s="9">
        <f t="shared" si="12"/>
        <v>7.495672250571239E-4</v>
      </c>
      <c r="D228" s="9">
        <f t="shared" si="13"/>
        <v>5.3518797216820023E-5</v>
      </c>
      <c r="E228" s="10">
        <f t="shared" si="15"/>
        <v>9.824979416149489</v>
      </c>
      <c r="G228" s="3">
        <f t="shared" si="14"/>
        <v>7.3156542576054001E-3</v>
      </c>
    </row>
    <row r="229" spans="1:7">
      <c r="A229" s="1">
        <v>43117</v>
      </c>
      <c r="B229" s="11">
        <v>5493.9902339999999</v>
      </c>
      <c r="C229" s="9">
        <f t="shared" si="12"/>
        <v>-3.5963434847268742E-3</v>
      </c>
      <c r="D229" s="9">
        <f t="shared" si="13"/>
        <v>4.7957856519340352E-5</v>
      </c>
      <c r="E229" s="10">
        <f t="shared" si="15"/>
        <v>9.6754993369825488</v>
      </c>
      <c r="G229" s="3">
        <f t="shared" si="14"/>
        <v>6.9251611186556773E-3</v>
      </c>
    </row>
    <row r="230" spans="1:7">
      <c r="A230" s="1">
        <v>43118</v>
      </c>
      <c r="B230" s="11">
        <v>5494.830078</v>
      </c>
      <c r="C230" s="9">
        <f t="shared" si="12"/>
        <v>1.5286594337256783E-4</v>
      </c>
      <c r="D230" s="9">
        <f t="shared" si="13"/>
        <v>4.6378072413044042E-5</v>
      </c>
      <c r="E230" s="10">
        <f t="shared" si="15"/>
        <v>9.9781799290074868</v>
      </c>
      <c r="G230" s="3">
        <f t="shared" si="14"/>
        <v>6.8101448158643472E-3</v>
      </c>
    </row>
    <row r="231" spans="1:7">
      <c r="A231" s="1">
        <v>43119</v>
      </c>
      <c r="B231" s="11">
        <v>5526.5097660000001</v>
      </c>
      <c r="C231" s="9">
        <f t="shared" si="12"/>
        <v>5.7653626318379062E-3</v>
      </c>
      <c r="D231" s="9">
        <f t="shared" si="13"/>
        <v>4.2565851159267264E-5</v>
      </c>
      <c r="E231" s="10">
        <f t="shared" si="15"/>
        <v>9.2835645122705621</v>
      </c>
      <c r="G231" s="3">
        <f t="shared" si="14"/>
        <v>6.524251003698989E-3</v>
      </c>
    </row>
    <row r="232" spans="1:7">
      <c r="A232" s="1">
        <v>43122</v>
      </c>
      <c r="B232" s="11">
        <v>5541.9902339999999</v>
      </c>
      <c r="C232" s="9">
        <f t="shared" si="12"/>
        <v>2.8011292217808314E-3</v>
      </c>
      <c r="D232" s="9">
        <f t="shared" si="13"/>
        <v>4.6547905661665264E-5</v>
      </c>
      <c r="E232" s="10">
        <f t="shared" si="15"/>
        <v>9.8064640362437654</v>
      </c>
      <c r="G232" s="3">
        <f t="shared" si="14"/>
        <v>6.8226025577975205E-3</v>
      </c>
    </row>
    <row r="233" spans="1:7">
      <c r="A233" s="1">
        <v>43123</v>
      </c>
      <c r="B233" s="11">
        <v>5535.2597660000001</v>
      </c>
      <c r="C233" s="9">
        <f t="shared" si="12"/>
        <v>-1.2144496319586525E-3</v>
      </c>
      <c r="D233" s="9">
        <f t="shared" si="13"/>
        <v>4.4293417485093456E-5</v>
      </c>
      <c r="E233" s="10">
        <f t="shared" si="15"/>
        <v>9.9913763529224262</v>
      </c>
      <c r="G233" s="3">
        <f t="shared" si="14"/>
        <v>6.6553300057242432E-3</v>
      </c>
    </row>
    <row r="234" spans="1:7">
      <c r="A234" s="1">
        <v>43124</v>
      </c>
      <c r="B234" s="11">
        <v>5495.1601559999999</v>
      </c>
      <c r="C234" s="9">
        <f t="shared" si="12"/>
        <v>-7.2443953301540879E-3</v>
      </c>
      <c r="D234" s="9">
        <f t="shared" si="13"/>
        <v>4.1321141981104479E-5</v>
      </c>
      <c r="E234" s="10">
        <f t="shared" si="15"/>
        <v>8.8240536703792216</v>
      </c>
      <c r="G234" s="3">
        <f t="shared" si="14"/>
        <v>6.4281522991528816E-3</v>
      </c>
    </row>
    <row r="235" spans="1:7">
      <c r="A235" s="1">
        <v>43125</v>
      </c>
      <c r="B235" s="11">
        <v>5481.2099609999996</v>
      </c>
      <c r="C235" s="9">
        <f t="shared" si="12"/>
        <v>-2.5386330159583338E-3</v>
      </c>
      <c r="D235" s="9">
        <f t="shared" si="13"/>
        <v>4.9567492283463168E-5</v>
      </c>
      <c r="E235" s="10">
        <f t="shared" si="15"/>
        <v>9.7821575105556509</v>
      </c>
      <c r="G235" s="3">
        <f t="shared" si="14"/>
        <v>7.0404184736039066E-3</v>
      </c>
    </row>
    <row r="236" spans="1:7">
      <c r="A236" s="1">
        <v>43126</v>
      </c>
      <c r="B236" s="11">
        <v>5529.1499020000001</v>
      </c>
      <c r="C236" s="9">
        <f t="shared" si="12"/>
        <v>8.7462332844579285E-3</v>
      </c>
      <c r="D236" s="9">
        <f t="shared" si="13"/>
        <v>4.6239870596475725E-5</v>
      </c>
      <c r="E236" s="10">
        <f t="shared" si="15"/>
        <v>8.3273253392177526</v>
      </c>
      <c r="G236" s="3">
        <f t="shared" si="14"/>
        <v>6.7999904850283227E-3</v>
      </c>
    </row>
    <row r="237" spans="1:7">
      <c r="A237" s="1">
        <v>43129</v>
      </c>
      <c r="B237" s="11">
        <v>5521.5898440000001</v>
      </c>
      <c r="C237" s="9">
        <f t="shared" si="12"/>
        <v>-1.3673092851516663E-3</v>
      </c>
      <c r="D237" s="9">
        <f t="shared" si="13"/>
        <v>5.8123441206182048E-5</v>
      </c>
      <c r="E237" s="10">
        <f t="shared" si="15"/>
        <v>9.7207766122504857</v>
      </c>
      <c r="G237" s="3">
        <f t="shared" si="14"/>
        <v>7.6238731105771982E-3</v>
      </c>
    </row>
    <row r="238" spans="1:7">
      <c r="A238" s="1">
        <v>43130</v>
      </c>
      <c r="B238" s="11">
        <v>5473.7797849999997</v>
      </c>
      <c r="C238" s="9">
        <f t="shared" si="12"/>
        <v>-8.658748721068598E-3</v>
      </c>
      <c r="D238" s="9">
        <f t="shared" si="13"/>
        <v>5.1631527201952044E-5</v>
      </c>
      <c r="E238" s="10">
        <f t="shared" si="15"/>
        <v>8.419282170979244</v>
      </c>
      <c r="G238" s="3">
        <f t="shared" si="14"/>
        <v>7.1855081380478615E-3</v>
      </c>
    </row>
    <row r="239" spans="1:7">
      <c r="A239" s="1">
        <v>43131</v>
      </c>
      <c r="B239" s="11">
        <v>5481.9301759999998</v>
      </c>
      <c r="C239" s="9">
        <f t="shared" si="12"/>
        <v>1.4889877415848814E-3</v>
      </c>
      <c r="D239" s="9">
        <f t="shared" si="13"/>
        <v>6.1799651442598157E-5</v>
      </c>
      <c r="E239" s="10">
        <f t="shared" si="15"/>
        <v>9.6557374776296552</v>
      </c>
      <c r="G239" s="3">
        <f t="shared" si="14"/>
        <v>7.8612754335793469E-3</v>
      </c>
    </row>
    <row r="240" spans="1:7">
      <c r="A240" s="1">
        <v>43132</v>
      </c>
      <c r="B240" s="11">
        <v>5454.5498049999997</v>
      </c>
      <c r="C240" s="9">
        <f t="shared" si="12"/>
        <v>-4.9946588374788154E-3</v>
      </c>
      <c r="D240" s="9">
        <f t="shared" si="13"/>
        <v>5.4421857309916749E-5</v>
      </c>
      <c r="E240" s="10">
        <f t="shared" si="15"/>
        <v>9.3603513567199119</v>
      </c>
      <c r="G240" s="3">
        <f t="shared" si="14"/>
        <v>7.377117140856362E-3</v>
      </c>
    </row>
    <row r="241" spans="1:7">
      <c r="A241" s="1">
        <v>43133</v>
      </c>
      <c r="B241" s="11">
        <v>5364.9799800000001</v>
      </c>
      <c r="C241" s="9">
        <f t="shared" si="12"/>
        <v>-1.6421121486120446E-2</v>
      </c>
      <c r="D241" s="9">
        <f t="shared" si="13"/>
        <v>5.3619210451126696E-5</v>
      </c>
      <c r="E241" s="10">
        <f t="shared" si="15"/>
        <v>4.8045617190535888</v>
      </c>
      <c r="G241" s="3">
        <f t="shared" si="14"/>
        <v>7.3225139433890259E-3</v>
      </c>
    </row>
    <row r="242" spans="1:7">
      <c r="A242" s="1">
        <v>43136</v>
      </c>
      <c r="B242" s="11">
        <v>5285.830078</v>
      </c>
      <c r="C242" s="9">
        <f t="shared" si="12"/>
        <v>-1.4753065676863925E-2</v>
      </c>
      <c r="D242" s="9">
        <f t="shared" si="13"/>
        <v>1.0313534249344067E-4</v>
      </c>
      <c r="E242" s="10">
        <f t="shared" si="15"/>
        <v>7.0691060473057199</v>
      </c>
      <c r="G242" s="3">
        <f t="shared" si="14"/>
        <v>1.0155557222203057E-2</v>
      </c>
    </row>
    <row r="243" spans="1:7">
      <c r="A243" s="1">
        <v>43137</v>
      </c>
      <c r="B243" s="11">
        <v>5161.8100590000004</v>
      </c>
      <c r="C243" s="9">
        <f t="shared" si="12"/>
        <v>-2.3462732847992922E-2</v>
      </c>
      <c r="D243" s="9">
        <f t="shared" si="13"/>
        <v>1.2911228207691518E-4</v>
      </c>
      <c r="E243" s="10">
        <f t="shared" si="15"/>
        <v>4.6910987307809622</v>
      </c>
      <c r="G243" s="3">
        <f t="shared" si="14"/>
        <v>1.1362758559298669E-2</v>
      </c>
    </row>
    <row r="244" spans="1:7">
      <c r="A244" s="1">
        <v>43138</v>
      </c>
      <c r="B244" s="11">
        <v>5255.8999020000001</v>
      </c>
      <c r="C244" s="9">
        <f t="shared" si="12"/>
        <v>1.8228071533927734E-2</v>
      </c>
      <c r="D244" s="9">
        <f t="shared" si="13"/>
        <v>2.1648524443392648E-4</v>
      </c>
      <c r="E244" s="10">
        <f t="shared" si="15"/>
        <v>6.903183369918203</v>
      </c>
      <c r="G244" s="3">
        <f t="shared" si="14"/>
        <v>1.4713437546471813E-2</v>
      </c>
    </row>
    <row r="245" spans="1:7">
      <c r="A245" s="1">
        <v>43139</v>
      </c>
      <c r="B245" s="11">
        <v>5151.6801759999998</v>
      </c>
      <c r="C245" s="9">
        <f t="shared" si="12"/>
        <v>-1.9829092627951701E-2</v>
      </c>
      <c r="D245" s="9">
        <f t="shared" si="13"/>
        <v>2.3642233125760616E-4</v>
      </c>
      <c r="E245" s="10">
        <f t="shared" si="15"/>
        <v>6.6867953162696789</v>
      </c>
      <c r="G245" s="3">
        <f t="shared" si="14"/>
        <v>1.5376031063236253E-2</v>
      </c>
    </row>
    <row r="246" spans="1:7">
      <c r="A246" s="1">
        <v>43140</v>
      </c>
      <c r="B246" s="11">
        <v>5079.2099609999996</v>
      </c>
      <c r="C246" s="9">
        <f t="shared" si="12"/>
        <v>-1.4067296983538577E-2</v>
      </c>
      <c r="D246" s="9">
        <f t="shared" si="13"/>
        <v>2.6364609052435573E-4</v>
      </c>
      <c r="E246" s="10">
        <f t="shared" si="15"/>
        <v>7.4903177551288316</v>
      </c>
      <c r="G246" s="3">
        <f t="shared" si="14"/>
        <v>1.6237182345602817E-2</v>
      </c>
    </row>
    <row r="247" spans="1:7">
      <c r="A247" s="1">
        <v>43143</v>
      </c>
      <c r="B247" s="11">
        <v>5140.0600590000004</v>
      </c>
      <c r="C247" s="9">
        <f t="shared" si="12"/>
        <v>1.1980228907099674E-2</v>
      </c>
      <c r="D247" s="9">
        <f t="shared" si="13"/>
        <v>2.4378911637113477E-4</v>
      </c>
      <c r="E247" s="10">
        <f t="shared" si="15"/>
        <v>7.7304773191374796</v>
      </c>
      <c r="G247" s="3">
        <f t="shared" si="14"/>
        <v>1.5613747672200123E-2</v>
      </c>
    </row>
    <row r="248" spans="1:7">
      <c r="A248" s="1">
        <v>43144</v>
      </c>
      <c r="B248" s="11">
        <v>5109.2402339999999</v>
      </c>
      <c r="C248" s="9">
        <f t="shared" si="12"/>
        <v>-5.996004841623678E-3</v>
      </c>
      <c r="D248" s="9">
        <f t="shared" si="13"/>
        <v>2.1796944594290189E-4</v>
      </c>
      <c r="E248" s="10">
        <f t="shared" si="15"/>
        <v>8.2662147728099189</v>
      </c>
      <c r="G248" s="3">
        <f t="shared" si="14"/>
        <v>1.476378833304318E-2</v>
      </c>
    </row>
    <row r="249" spans="1:7">
      <c r="A249" s="1">
        <v>43145</v>
      </c>
      <c r="B249" s="11">
        <v>5165.2597660000001</v>
      </c>
      <c r="C249" s="9">
        <f t="shared" si="12"/>
        <v>1.096435662336097E-2</v>
      </c>
      <c r="D249" s="9">
        <f t="shared" si="13"/>
        <v>1.7684312618104965E-4</v>
      </c>
      <c r="E249" s="10">
        <f t="shared" si="15"/>
        <v>7.9604522668469526</v>
      </c>
      <c r="G249" s="3">
        <f t="shared" si="14"/>
        <v>1.3298237709600834E-2</v>
      </c>
    </row>
    <row r="250" spans="1:7">
      <c r="A250" s="1">
        <v>43146</v>
      </c>
      <c r="B250" s="11">
        <v>5222.5200199999999</v>
      </c>
      <c r="C250" s="9">
        <f t="shared" si="12"/>
        <v>1.1085648465719352E-2</v>
      </c>
      <c r="D250" s="9">
        <f t="shared" si="13"/>
        <v>1.6367884817880993E-4</v>
      </c>
      <c r="E250" s="10">
        <f t="shared" si="15"/>
        <v>7.9667949898865196</v>
      </c>
      <c r="G250" s="3">
        <f t="shared" si="14"/>
        <v>1.2793703458295801E-2</v>
      </c>
    </row>
    <row r="251" spans="1:7">
      <c r="A251" s="1">
        <v>43147</v>
      </c>
      <c r="B251" s="11">
        <v>5281.580078</v>
      </c>
      <c r="C251" s="9">
        <f t="shared" si="12"/>
        <v>1.1308727927097544E-2</v>
      </c>
      <c r="D251" s="9">
        <f t="shared" si="13"/>
        <v>1.5448937304819504E-4</v>
      </c>
      <c r="E251" s="10">
        <f t="shared" si="15"/>
        <v>7.9475786164938986</v>
      </c>
      <c r="G251" s="3">
        <f t="shared" si="14"/>
        <v>1.242937540861145E-2</v>
      </c>
    </row>
    <row r="252" spans="1:7">
      <c r="A252" s="1">
        <v>43150</v>
      </c>
      <c r="B252" s="11">
        <v>5256.1801759999998</v>
      </c>
      <c r="C252" s="9">
        <f t="shared" si="12"/>
        <v>-4.8091483277516462E-3</v>
      </c>
      <c r="D252" s="9">
        <f t="shared" si="13"/>
        <v>1.4871524880217954E-4</v>
      </c>
      <c r="E252" s="10">
        <f t="shared" si="15"/>
        <v>8.6579590979447847</v>
      </c>
      <c r="G252" s="3">
        <f t="shared" si="14"/>
        <v>1.2194886174219896E-2</v>
      </c>
    </row>
    <row r="253" spans="1:7">
      <c r="A253" s="1">
        <v>43151</v>
      </c>
      <c r="B253" s="11">
        <v>5289.8598629999997</v>
      </c>
      <c r="C253" s="9">
        <f t="shared" si="12"/>
        <v>6.4076355589526941E-3</v>
      </c>
      <c r="D253" s="9">
        <f t="shared" si="13"/>
        <v>1.2299221613792916E-4</v>
      </c>
      <c r="E253" s="10">
        <f t="shared" si="15"/>
        <v>8.6695651636448989</v>
      </c>
      <c r="G253" s="3">
        <f t="shared" si="14"/>
        <v>1.1090185577253843E-2</v>
      </c>
    </row>
    <row r="254" spans="1:7">
      <c r="A254" s="1">
        <v>43152</v>
      </c>
      <c r="B254" s="11">
        <v>5302.169922</v>
      </c>
      <c r="C254" s="9">
        <f t="shared" si="12"/>
        <v>2.3271049363903281E-3</v>
      </c>
      <c r="D254" s="9">
        <f t="shared" si="13"/>
        <v>1.0763740770136917E-4</v>
      </c>
      <c r="E254" s="10">
        <f t="shared" si="15"/>
        <v>9.086430648698002</v>
      </c>
      <c r="G254" s="3">
        <f t="shared" si="14"/>
        <v>1.037484494830497E-2</v>
      </c>
    </row>
    <row r="255" spans="1:7">
      <c r="A255" s="1">
        <v>43153</v>
      </c>
      <c r="B255" s="11">
        <v>5309.2299800000001</v>
      </c>
      <c r="C255" s="9">
        <f t="shared" si="12"/>
        <v>1.3315412564780542E-3</v>
      </c>
      <c r="D255" s="9">
        <f t="shared" si="13"/>
        <v>8.8981336786501974E-5</v>
      </c>
      <c r="E255" s="10">
        <f t="shared" si="15"/>
        <v>9.307158358772524</v>
      </c>
      <c r="G255" s="3">
        <f t="shared" si="14"/>
        <v>9.4329919318582034E-3</v>
      </c>
    </row>
    <row r="256" spans="1:7">
      <c r="A256" s="1">
        <v>43154</v>
      </c>
      <c r="B256" s="11">
        <v>5317.3701170000004</v>
      </c>
      <c r="C256" s="9">
        <f t="shared" si="12"/>
        <v>1.5332048207865206E-3</v>
      </c>
      <c r="D256" s="9">
        <f t="shared" si="13"/>
        <v>7.4436235827092883E-5</v>
      </c>
      <c r="E256" s="10">
        <f t="shared" si="15"/>
        <v>9.4739874159802682</v>
      </c>
      <c r="G256" s="3">
        <f t="shared" si="14"/>
        <v>8.6276437007500994E-3</v>
      </c>
    </row>
    <row r="257" spans="1:7">
      <c r="A257" s="1">
        <v>43157</v>
      </c>
      <c r="B257" s="11">
        <v>5344.2597660000001</v>
      </c>
      <c r="C257" s="9">
        <f t="shared" si="12"/>
        <v>5.056945145501846E-3</v>
      </c>
      <c r="D257" s="9">
        <f t="shared" si="13"/>
        <v>6.379604913709577E-5</v>
      </c>
      <c r="E257" s="10">
        <f t="shared" si="15"/>
        <v>9.2589685443261089</v>
      </c>
      <c r="G257" s="3">
        <f t="shared" si="14"/>
        <v>7.9872428995928103E-3</v>
      </c>
    </row>
    <row r="258" spans="1:7">
      <c r="A258" s="1">
        <v>43158</v>
      </c>
      <c r="B258" s="11">
        <v>5343.9301759999998</v>
      </c>
      <c r="C258" s="9">
        <f t="shared" si="12"/>
        <v>-6.1671777651438415E-5</v>
      </c>
      <c r="D258" s="9">
        <f t="shared" si="13"/>
        <v>6.0681168206440757E-5</v>
      </c>
      <c r="E258" s="10">
        <f t="shared" si="15"/>
        <v>9.7098144731917042</v>
      </c>
      <c r="G258" s="3">
        <f t="shared" si="14"/>
        <v>7.7898118209903345E-3</v>
      </c>
    </row>
    <row r="259" spans="1:7">
      <c r="A259" s="1">
        <v>43159</v>
      </c>
      <c r="B259" s="11">
        <v>5320.4902339999999</v>
      </c>
      <c r="C259" s="9">
        <f t="shared" si="12"/>
        <v>-4.3862740020950402E-3</v>
      </c>
      <c r="D259" s="9">
        <f t="shared" si="13"/>
        <v>5.3141330613704306E-5</v>
      </c>
      <c r="E259" s="10">
        <f t="shared" si="15"/>
        <v>9.4805134651993495</v>
      </c>
      <c r="G259" s="3">
        <f t="shared" si="14"/>
        <v>7.2898100533350186E-3</v>
      </c>
    </row>
    <row r="260" spans="1:7">
      <c r="A260" s="1">
        <v>43160</v>
      </c>
      <c r="B260" s="11">
        <v>5262.5600590000004</v>
      </c>
      <c r="C260" s="9">
        <f t="shared" si="12"/>
        <v>-1.0888127306352934E-2</v>
      </c>
      <c r="D260" s="9">
        <f t="shared" si="13"/>
        <v>5.150335490280079E-5</v>
      </c>
      <c r="E260" s="10">
        <f t="shared" si="15"/>
        <v>7.5720462520541609</v>
      </c>
      <c r="G260" s="3">
        <f t="shared" si="14"/>
        <v>7.1765837905510997E-3</v>
      </c>
    </row>
    <row r="261" spans="1:7">
      <c r="A261" s="1">
        <v>43161</v>
      </c>
      <c r="B261" s="11">
        <v>5136.580078</v>
      </c>
      <c r="C261" s="9">
        <f t="shared" si="12"/>
        <v>-2.3938915582454999E-2</v>
      </c>
      <c r="D261" s="9">
        <f t="shared" si="13"/>
        <v>7.0628410696452028E-5</v>
      </c>
      <c r="E261" s="10">
        <f t="shared" si="15"/>
        <v>1.4441806575332006</v>
      </c>
      <c r="G261" s="3">
        <f t="shared" si="14"/>
        <v>8.4040710787363065E-3</v>
      </c>
    </row>
    <row r="262" spans="1:7">
      <c r="A262" s="1">
        <v>43164</v>
      </c>
      <c r="B262" s="11">
        <v>5167.2299800000001</v>
      </c>
      <c r="C262" s="9">
        <f t="shared" ref="C262:C325" si="16">(B262-B261)/B261</f>
        <v>5.9669861142190314E-3</v>
      </c>
      <c r="D262" s="9">
        <f t="shared" si="13"/>
        <v>1.7784897924728676E-4</v>
      </c>
      <c r="E262" s="10">
        <f t="shared" si="15"/>
        <v>8.4343782862563739</v>
      </c>
      <c r="G262" s="3">
        <f t="shared" si="14"/>
        <v>1.3336003121148658E-2</v>
      </c>
    </row>
    <row r="263" spans="1:7">
      <c r="A263" s="1">
        <v>43165</v>
      </c>
      <c r="B263" s="11">
        <v>5170.2299800000001</v>
      </c>
      <c r="C263" s="9">
        <f t="shared" si="16"/>
        <v>5.8058186138639802E-4</v>
      </c>
      <c r="D263" s="9">
        <f t="shared" ref="D263:D326" si="17">$J$6+$J$8*D262+$J$7*C262*C262</f>
        <v>1.470963713708362E-4</v>
      </c>
      <c r="E263" s="10">
        <f t="shared" si="15"/>
        <v>8.8221310714924872</v>
      </c>
      <c r="G263" s="3">
        <f t="shared" ref="G263:G326" si="18">SQRT(D263)</f>
        <v>1.2128329290171677E-2</v>
      </c>
    </row>
    <row r="264" spans="1:7">
      <c r="A264" s="1">
        <v>43166</v>
      </c>
      <c r="B264" s="11">
        <v>5187.830078</v>
      </c>
      <c r="C264" s="9">
        <f t="shared" si="16"/>
        <v>3.4041228471619919E-3</v>
      </c>
      <c r="D264" s="9">
        <f t="shared" si="17"/>
        <v>1.1712779575075632E-4</v>
      </c>
      <c r="E264" s="10">
        <f t="shared" ref="E264:E327" si="19">-LN(D264)-C264*C264/D264</f>
        <v>8.9533098293328788</v>
      </c>
      <c r="G264" s="3">
        <f t="shared" si="18"/>
        <v>1.0822559574830545E-2</v>
      </c>
    </row>
    <row r="265" spans="1:7">
      <c r="A265" s="1">
        <v>43167</v>
      </c>
      <c r="B265" s="11">
        <v>5254.1000979999999</v>
      </c>
      <c r="C265" s="9">
        <f t="shared" si="16"/>
        <v>1.2774130802978843E-2</v>
      </c>
      <c r="D265" s="9">
        <f t="shared" si="17"/>
        <v>9.7265037606089275E-5</v>
      </c>
      <c r="E265" s="10">
        <f t="shared" si="19"/>
        <v>7.5604031990309863</v>
      </c>
      <c r="G265" s="3">
        <f t="shared" si="18"/>
        <v>9.8623038690809593E-3</v>
      </c>
    </row>
    <row r="266" spans="1:7">
      <c r="A266" s="1">
        <v>43168</v>
      </c>
      <c r="B266" s="11">
        <v>5274.3999020000001</v>
      </c>
      <c r="C266" s="9">
        <f t="shared" si="16"/>
        <v>3.863611964250062E-3</v>
      </c>
      <c r="D266" s="9">
        <f t="shared" si="17"/>
        <v>1.1361520149389919E-4</v>
      </c>
      <c r="E266" s="10">
        <f t="shared" si="19"/>
        <v>8.9513067997675027</v>
      </c>
      <c r="G266" s="3">
        <f t="shared" si="18"/>
        <v>1.0659043179099107E-2</v>
      </c>
    </row>
    <row r="267" spans="1:7">
      <c r="A267" s="1">
        <v>43171</v>
      </c>
      <c r="B267" s="11">
        <v>5276.7099609999996</v>
      </c>
      <c r="C267" s="9">
        <f t="shared" si="16"/>
        <v>4.379757020554137E-4</v>
      </c>
      <c r="D267" s="9">
        <f t="shared" si="17"/>
        <v>9.535073309465345E-5</v>
      </c>
      <c r="E267" s="10">
        <f t="shared" si="19"/>
        <v>9.2559367782763537</v>
      </c>
      <c r="G267" s="3">
        <f t="shared" si="18"/>
        <v>9.764769997017515E-3</v>
      </c>
    </row>
    <row r="268" spans="1:7">
      <c r="A268" s="1">
        <v>43172</v>
      </c>
      <c r="B268" s="11">
        <v>5242.7900390000004</v>
      </c>
      <c r="C268" s="9">
        <f t="shared" si="16"/>
        <v>-6.4282331700434986E-3</v>
      </c>
      <c r="D268" s="9">
        <f t="shared" si="17"/>
        <v>7.8823663142667664E-5</v>
      </c>
      <c r="E268" s="10">
        <f t="shared" si="19"/>
        <v>8.924061568541056</v>
      </c>
      <c r="G268" s="3">
        <f t="shared" si="18"/>
        <v>8.8782691524118412E-3</v>
      </c>
    </row>
    <row r="269" spans="1:7">
      <c r="A269" s="1">
        <v>43173</v>
      </c>
      <c r="B269" s="11">
        <v>5233.3598629999997</v>
      </c>
      <c r="C269" s="9">
        <f t="shared" si="16"/>
        <v>-1.7986941933305896E-3</v>
      </c>
      <c r="D269" s="9">
        <f t="shared" si="17"/>
        <v>7.5021656935037766E-5</v>
      </c>
      <c r="E269" s="10">
        <f t="shared" si="19"/>
        <v>9.4546088356683331</v>
      </c>
      <c r="G269" s="3">
        <f t="shared" si="18"/>
        <v>8.6615043113213181E-3</v>
      </c>
    </row>
    <row r="270" spans="1:7">
      <c r="A270" s="1">
        <v>43174</v>
      </c>
      <c r="B270" s="11">
        <v>5267.2597660000001</v>
      </c>
      <c r="C270" s="9">
        <f t="shared" si="16"/>
        <v>6.4776556337494979E-3</v>
      </c>
      <c r="D270" s="9">
        <f t="shared" si="17"/>
        <v>6.4410204816839882E-5</v>
      </c>
      <c r="E270" s="10">
        <f t="shared" si="19"/>
        <v>8.998788561643206</v>
      </c>
      <c r="G270" s="3">
        <f t="shared" si="18"/>
        <v>8.0255968511282628E-3</v>
      </c>
    </row>
    <row r="271" spans="1:7">
      <c r="A271" s="1">
        <v>43175</v>
      </c>
      <c r="B271" s="11">
        <v>5282.75</v>
      </c>
      <c r="C271" s="9">
        <f t="shared" si="16"/>
        <v>2.9408524903193228E-3</v>
      </c>
      <c r="D271" s="9">
        <f t="shared" si="17"/>
        <v>6.449115385928999E-5</v>
      </c>
      <c r="E271" s="10">
        <f t="shared" si="19"/>
        <v>9.5148770715600897</v>
      </c>
      <c r="G271" s="3">
        <f t="shared" si="18"/>
        <v>8.0306384465551675E-3</v>
      </c>
    </row>
    <row r="272" spans="1:7">
      <c r="A272" s="1">
        <v>43178</v>
      </c>
      <c r="B272" s="11">
        <v>5222.8398440000001</v>
      </c>
      <c r="C272" s="9">
        <f t="shared" si="16"/>
        <v>-1.1340713832757544E-2</v>
      </c>
      <c r="D272" s="9">
        <f t="shared" si="17"/>
        <v>5.7729681855606539E-5</v>
      </c>
      <c r="E272" s="10">
        <f t="shared" si="19"/>
        <v>7.5319112978442639</v>
      </c>
      <c r="G272" s="3">
        <f t="shared" si="18"/>
        <v>7.5980051234259202E-3</v>
      </c>
    </row>
    <row r="273" spans="1:7">
      <c r="A273" s="1">
        <v>43179</v>
      </c>
      <c r="B273" s="11">
        <v>5252.4301759999998</v>
      </c>
      <c r="C273" s="9">
        <f t="shared" si="16"/>
        <v>5.6655637323425002E-3</v>
      </c>
      <c r="D273" s="9">
        <f t="shared" si="17"/>
        <v>7.7293935478870684E-5</v>
      </c>
      <c r="E273" s="10">
        <f t="shared" si="19"/>
        <v>9.0526152295441964</v>
      </c>
      <c r="G273" s="3">
        <f t="shared" si="18"/>
        <v>8.79169696241122E-3</v>
      </c>
    </row>
    <row r="274" spans="1:7">
      <c r="A274" s="1">
        <v>43180</v>
      </c>
      <c r="B274" s="11">
        <v>5239.7402339999999</v>
      </c>
      <c r="C274" s="9">
        <f t="shared" si="16"/>
        <v>-2.4160134594428872E-3</v>
      </c>
      <c r="D274" s="9">
        <f t="shared" si="17"/>
        <v>7.200141506030743E-5</v>
      </c>
      <c r="E274" s="10">
        <f t="shared" si="19"/>
        <v>9.4577552533324667</v>
      </c>
      <c r="G274" s="3">
        <f t="shared" si="18"/>
        <v>8.4853647570571431E-3</v>
      </c>
    </row>
    <row r="275" spans="1:7">
      <c r="A275" s="1">
        <v>43181</v>
      </c>
      <c r="B275" s="11">
        <v>5167.2099609999996</v>
      </c>
      <c r="C275" s="9">
        <f t="shared" si="16"/>
        <v>-1.3842341368253469E-2</v>
      </c>
      <c r="D275" s="9">
        <f t="shared" si="17"/>
        <v>6.2709028468762977E-5</v>
      </c>
      <c r="E275" s="10">
        <f t="shared" si="19"/>
        <v>6.6214576357003416</v>
      </c>
      <c r="G275" s="3">
        <f t="shared" si="18"/>
        <v>7.9189032364818668E-3</v>
      </c>
    </row>
    <row r="276" spans="1:7">
      <c r="A276" s="1">
        <v>43182</v>
      </c>
      <c r="B276" s="11">
        <v>5095.2202150000003</v>
      </c>
      <c r="C276" s="9">
        <f t="shared" si="16"/>
        <v>-1.393203422027528E-2</v>
      </c>
      <c r="D276" s="9">
        <f t="shared" si="17"/>
        <v>9.3877528696841497E-5</v>
      </c>
      <c r="E276" s="10">
        <f t="shared" si="19"/>
        <v>7.2059152592422748</v>
      </c>
      <c r="G276" s="3">
        <f t="shared" si="18"/>
        <v>9.689041681035411E-3</v>
      </c>
    </row>
    <row r="277" spans="1:7">
      <c r="A277" s="1">
        <v>43185</v>
      </c>
      <c r="B277" s="11">
        <v>5066.2797849999997</v>
      </c>
      <c r="C277" s="9">
        <f t="shared" si="16"/>
        <v>-5.6799174086336439E-3</v>
      </c>
      <c r="D277" s="9">
        <f t="shared" si="17"/>
        <v>1.1744187602104921E-4</v>
      </c>
      <c r="E277" s="10">
        <f t="shared" si="19"/>
        <v>8.7748654996619955</v>
      </c>
      <c r="G277" s="3">
        <f t="shared" si="18"/>
        <v>1.083706030347018E-2</v>
      </c>
    </row>
    <row r="278" spans="1:7">
      <c r="A278" s="1">
        <v>43186</v>
      </c>
      <c r="B278" s="11">
        <v>5115.7402339999999</v>
      </c>
      <c r="C278" s="9">
        <f t="shared" si="16"/>
        <v>9.762676184296078E-3</v>
      </c>
      <c r="D278" s="9">
        <f t="shared" si="17"/>
        <v>1.0173075094778088E-4</v>
      </c>
      <c r="E278" s="10">
        <f t="shared" si="19"/>
        <v>8.2562975859988619</v>
      </c>
      <c r="G278" s="3">
        <f t="shared" si="18"/>
        <v>1.0086166315691055E-2</v>
      </c>
    </row>
    <row r="279" spans="1:7">
      <c r="A279" s="1">
        <v>43187</v>
      </c>
      <c r="B279" s="11">
        <v>5130.4399409999996</v>
      </c>
      <c r="C279" s="9">
        <f t="shared" si="16"/>
        <v>2.87342717331565E-3</v>
      </c>
      <c r="D279" s="9">
        <f t="shared" si="17"/>
        <v>1.0302053568236075E-4</v>
      </c>
      <c r="E279" s="10">
        <f t="shared" si="19"/>
        <v>9.1004371860163236</v>
      </c>
      <c r="G279" s="3">
        <f t="shared" si="18"/>
        <v>1.014990323512302E-2</v>
      </c>
    </row>
    <row r="280" spans="1:7">
      <c r="A280" s="1">
        <v>43188</v>
      </c>
      <c r="B280" s="11">
        <v>5167.2998049999997</v>
      </c>
      <c r="C280" s="9">
        <f t="shared" si="16"/>
        <v>7.1845425390196609E-3</v>
      </c>
      <c r="D280" s="9">
        <f t="shared" si="17"/>
        <v>8.6148202637237559E-5</v>
      </c>
      <c r="E280" s="10">
        <f t="shared" si="19"/>
        <v>8.7602687546632669</v>
      </c>
      <c r="G280" s="3">
        <f t="shared" si="18"/>
        <v>9.2816056066414264E-3</v>
      </c>
    </row>
    <row r="281" spans="1:7">
      <c r="A281" s="1">
        <v>43193</v>
      </c>
      <c r="B281" s="11">
        <v>5152.1201170000004</v>
      </c>
      <c r="C281" s="9">
        <f t="shared" si="16"/>
        <v>-2.9376441415903602E-3</v>
      </c>
      <c r="D281" s="9">
        <f t="shared" si="17"/>
        <v>8.2547611346488049E-5</v>
      </c>
      <c r="E281" s="10">
        <f t="shared" si="19"/>
        <v>9.29759258831381</v>
      </c>
      <c r="G281" s="3">
        <f t="shared" si="18"/>
        <v>9.0855716026284252E-3</v>
      </c>
    </row>
    <row r="282" spans="1:7">
      <c r="A282" s="1">
        <v>43194</v>
      </c>
      <c r="B282" s="11">
        <v>5141.7998049999997</v>
      </c>
      <c r="C282" s="9">
        <f t="shared" si="16"/>
        <v>-2.0031194470695101E-3</v>
      </c>
      <c r="D282" s="9">
        <f t="shared" si="17"/>
        <v>7.1081532257689399E-5</v>
      </c>
      <c r="E282" s="10">
        <f t="shared" si="19"/>
        <v>9.4952339122206411</v>
      </c>
      <c r="G282" s="3">
        <f t="shared" si="18"/>
        <v>8.4309864344387017E-3</v>
      </c>
    </row>
    <row r="283" spans="1:7">
      <c r="A283" s="1">
        <v>43195</v>
      </c>
      <c r="B283" s="11">
        <v>5276.669922</v>
      </c>
      <c r="C283" s="9">
        <f t="shared" si="16"/>
        <v>2.623013771731247E-2</v>
      </c>
      <c r="D283" s="9">
        <f t="shared" si="17"/>
        <v>6.1654984718475031E-5</v>
      </c>
      <c r="E283" s="10">
        <f t="shared" si="19"/>
        <v>-1.4652405910354567</v>
      </c>
      <c r="G283" s="3">
        <f t="shared" si="18"/>
        <v>7.8520688177368281E-3</v>
      </c>
    </row>
    <row r="284" spans="1:7">
      <c r="A284" s="1">
        <v>43196</v>
      </c>
      <c r="B284" s="11">
        <v>5258.2402339999999</v>
      </c>
      <c r="C284" s="9">
        <f t="shared" si="16"/>
        <v>-3.4926740297249485E-3</v>
      </c>
      <c r="D284" s="9">
        <f t="shared" si="17"/>
        <v>1.9475023789954931E-4</v>
      </c>
      <c r="E284" s="10">
        <f t="shared" si="19"/>
        <v>8.481154618395653</v>
      </c>
      <c r="G284" s="3">
        <f t="shared" si="18"/>
        <v>1.3955294260586171E-2</v>
      </c>
    </row>
    <row r="285" spans="1:7">
      <c r="A285" s="1">
        <v>43199</v>
      </c>
      <c r="B285" s="11">
        <v>5263.3901370000003</v>
      </c>
      <c r="C285" s="9">
        <f t="shared" si="16"/>
        <v>9.7939667470895732E-4</v>
      </c>
      <c r="D285" s="9">
        <f t="shared" si="17"/>
        <v>1.5480462786524851E-4</v>
      </c>
      <c r="E285" s="10">
        <f t="shared" si="19"/>
        <v>8.76715038901275</v>
      </c>
      <c r="G285" s="3">
        <f t="shared" si="18"/>
        <v>1.2442050790173157E-2</v>
      </c>
    </row>
    <row r="286" spans="1:7">
      <c r="A286" s="1">
        <v>43200</v>
      </c>
      <c r="B286" s="11">
        <v>5307.5600590000004</v>
      </c>
      <c r="C286" s="9">
        <f t="shared" si="16"/>
        <v>8.3919148781123384E-3</v>
      </c>
      <c r="D286" s="9">
        <f t="shared" si="17"/>
        <v>1.2295671528750123E-4</v>
      </c>
      <c r="E286" s="10">
        <f t="shared" si="19"/>
        <v>8.4309218563840513</v>
      </c>
      <c r="G286" s="3">
        <f t="shared" si="18"/>
        <v>1.1088584909153251E-2</v>
      </c>
    </row>
    <row r="287" spans="1:7">
      <c r="A287" s="1">
        <v>43201</v>
      </c>
      <c r="B287" s="11">
        <v>5277.9399409999996</v>
      </c>
      <c r="C287" s="9">
        <f t="shared" si="16"/>
        <v>-5.5807409941172606E-3</v>
      </c>
      <c r="D287" s="9">
        <f t="shared" si="17"/>
        <v>1.1362466503521297E-4</v>
      </c>
      <c r="E287" s="10">
        <f t="shared" si="19"/>
        <v>8.8085086389766101</v>
      </c>
      <c r="G287" s="3">
        <f t="shared" si="18"/>
        <v>1.065948709062556E-2</v>
      </c>
    </row>
    <row r="288" spans="1:7">
      <c r="A288" s="1">
        <v>43202</v>
      </c>
      <c r="B288" s="11">
        <v>5309.2202150000003</v>
      </c>
      <c r="C288" s="9">
        <f t="shared" si="16"/>
        <v>5.9266066589749866E-3</v>
      </c>
      <c r="D288" s="9">
        <f t="shared" si="17"/>
        <v>9.8678606065498277E-5</v>
      </c>
      <c r="E288" s="10">
        <f t="shared" si="19"/>
        <v>8.8676922233655322</v>
      </c>
      <c r="G288" s="3">
        <f t="shared" si="18"/>
        <v>9.9337105889742063E-3</v>
      </c>
    </row>
    <row r="289" spans="1:7">
      <c r="A289" s="1">
        <v>43203</v>
      </c>
      <c r="B289" s="11">
        <v>5315.0200199999999</v>
      </c>
      <c r="C289" s="9">
        <f t="shared" si="16"/>
        <v>1.092402417894367E-3</v>
      </c>
      <c r="D289" s="9">
        <f t="shared" si="17"/>
        <v>8.8438547687983557E-5</v>
      </c>
      <c r="E289" s="10">
        <f t="shared" si="19"/>
        <v>9.3197091518233837</v>
      </c>
      <c r="G289" s="3">
        <f t="shared" si="18"/>
        <v>9.4041771403979603E-3</v>
      </c>
    </row>
    <row r="290" spans="1:7">
      <c r="A290" s="1">
        <v>43206</v>
      </c>
      <c r="B290" s="11">
        <v>5312.9599609999996</v>
      </c>
      <c r="C290" s="9">
        <f t="shared" si="16"/>
        <v>-3.8759195492181134E-4</v>
      </c>
      <c r="D290" s="9">
        <f t="shared" si="17"/>
        <v>7.3916054498521041E-5</v>
      </c>
      <c r="E290" s="10">
        <f t="shared" si="19"/>
        <v>9.5105481001166812</v>
      </c>
      <c r="G290" s="3">
        <f t="shared" si="18"/>
        <v>8.5974446493432589E-3</v>
      </c>
    </row>
    <row r="291" spans="1:7">
      <c r="A291" s="1">
        <v>43207</v>
      </c>
      <c r="B291" s="11">
        <v>5353.5400390000004</v>
      </c>
      <c r="C291" s="9">
        <f t="shared" si="16"/>
        <v>7.6379416178327325E-3</v>
      </c>
      <c r="D291" s="9">
        <f t="shared" si="17"/>
        <v>6.2960684252935556E-5</v>
      </c>
      <c r="E291" s="10">
        <f t="shared" si="19"/>
        <v>8.7464194292187809</v>
      </c>
      <c r="G291" s="3">
        <f t="shared" si="18"/>
        <v>7.9347768874074558E-3</v>
      </c>
    </row>
    <row r="292" spans="1:7">
      <c r="A292" s="1">
        <v>43208</v>
      </c>
      <c r="B292" s="11">
        <v>5380.169922</v>
      </c>
      <c r="C292" s="9">
        <f t="shared" si="16"/>
        <v>4.9742568106343824E-3</v>
      </c>
      <c r="D292" s="9">
        <f t="shared" si="17"/>
        <v>6.6772828723259508E-5</v>
      </c>
      <c r="E292" s="10">
        <f t="shared" si="19"/>
        <v>9.2436559421224533</v>
      </c>
      <c r="G292" s="3">
        <f t="shared" si="18"/>
        <v>8.1714642949265535E-3</v>
      </c>
    </row>
    <row r="293" spans="1:7">
      <c r="A293" s="1">
        <v>43209</v>
      </c>
      <c r="B293" s="11">
        <v>5391.6401370000003</v>
      </c>
      <c r="C293" s="9">
        <f t="shared" si="16"/>
        <v>2.1319428877325112E-3</v>
      </c>
      <c r="D293" s="9">
        <f t="shared" si="17"/>
        <v>6.2713131610962994E-5</v>
      </c>
      <c r="E293" s="10">
        <f t="shared" si="19"/>
        <v>9.6044639589792542</v>
      </c>
      <c r="G293" s="3">
        <f t="shared" si="18"/>
        <v>7.9191623048756234E-3</v>
      </c>
    </row>
    <row r="294" spans="1:7">
      <c r="A294" s="1">
        <v>43210</v>
      </c>
      <c r="B294" s="11">
        <v>5412.830078</v>
      </c>
      <c r="C294" s="9">
        <f t="shared" si="16"/>
        <v>3.9301474990113263E-3</v>
      </c>
      <c r="D294" s="9">
        <f t="shared" si="17"/>
        <v>5.5574261837857447E-5</v>
      </c>
      <c r="E294" s="10">
        <f t="shared" si="19"/>
        <v>9.5198548964335377</v>
      </c>
      <c r="G294" s="3">
        <f t="shared" si="18"/>
        <v>7.4548146749505075E-3</v>
      </c>
    </row>
    <row r="295" spans="1:7">
      <c r="A295" s="1">
        <v>43213</v>
      </c>
      <c r="B295" s="11">
        <v>5438.5498049999997</v>
      </c>
      <c r="C295" s="9">
        <f t="shared" si="16"/>
        <v>4.7516228348891635E-3</v>
      </c>
      <c r="D295" s="9">
        <f t="shared" si="17"/>
        <v>5.2526125044710214E-5</v>
      </c>
      <c r="E295" s="10">
        <f t="shared" si="19"/>
        <v>9.424358179266406</v>
      </c>
      <c r="G295" s="3">
        <f t="shared" si="18"/>
        <v>7.2474909482323751E-3</v>
      </c>
    </row>
    <row r="296" spans="1:7">
      <c r="A296" s="1">
        <v>43214</v>
      </c>
      <c r="B296" s="11">
        <v>5444.1601559999999</v>
      </c>
      <c r="C296" s="9">
        <f t="shared" si="16"/>
        <v>1.031589523156029E-3</v>
      </c>
      <c r="D296" s="9">
        <f t="shared" si="17"/>
        <v>5.1731955210206868E-5</v>
      </c>
      <c r="E296" s="10">
        <f t="shared" si="19"/>
        <v>9.8488638996021329</v>
      </c>
      <c r="G296" s="3">
        <f t="shared" si="18"/>
        <v>7.1924929760276354E-3</v>
      </c>
    </row>
    <row r="297" spans="1:7">
      <c r="A297" s="1">
        <v>43215</v>
      </c>
      <c r="B297" s="11">
        <v>5413.2998049999997</v>
      </c>
      <c r="C297" s="9">
        <f t="shared" si="16"/>
        <v>-5.6685237237168937E-3</v>
      </c>
      <c r="D297" s="9">
        <f t="shared" si="17"/>
        <v>4.6739057559726077E-5</v>
      </c>
      <c r="E297" s="10">
        <f t="shared" si="19"/>
        <v>9.2834505227071666</v>
      </c>
      <c r="G297" s="3">
        <f t="shared" si="18"/>
        <v>6.8365969282769678E-3</v>
      </c>
    </row>
    <row r="298" spans="1:7">
      <c r="A298" s="1">
        <v>43216</v>
      </c>
      <c r="B298" s="11">
        <v>5453.580078</v>
      </c>
      <c r="C298" s="9">
        <f t="shared" si="16"/>
        <v>7.4409832174444496E-3</v>
      </c>
      <c r="D298" s="9">
        <f t="shared" si="17"/>
        <v>4.9407940200165901E-5</v>
      </c>
      <c r="E298" s="10">
        <f t="shared" si="19"/>
        <v>8.7947651389537338</v>
      </c>
      <c r="G298" s="3">
        <f t="shared" si="18"/>
        <v>7.0290781899311596E-3</v>
      </c>
    </row>
    <row r="299" spans="1:7">
      <c r="A299" s="1">
        <v>43217</v>
      </c>
      <c r="B299" s="11">
        <v>5483.1899409999996</v>
      </c>
      <c r="C299" s="9">
        <f t="shared" si="16"/>
        <v>5.429435815831744E-3</v>
      </c>
      <c r="D299" s="9">
        <f t="shared" si="17"/>
        <v>5.6140185288337083E-5</v>
      </c>
      <c r="E299" s="10">
        <f t="shared" si="19"/>
        <v>9.2625664887617862</v>
      </c>
      <c r="G299" s="3">
        <f t="shared" si="18"/>
        <v>7.492675442613078E-3</v>
      </c>
    </row>
    <row r="300" spans="1:7">
      <c r="A300" s="1">
        <v>43220</v>
      </c>
      <c r="B300" s="11">
        <v>5520.5</v>
      </c>
      <c r="C300" s="9">
        <f t="shared" si="16"/>
        <v>6.8044440191681417E-3</v>
      </c>
      <c r="D300" s="9">
        <f t="shared" si="17"/>
        <v>5.5818268656751169E-5</v>
      </c>
      <c r="E300" s="10">
        <f t="shared" si="19"/>
        <v>8.9639235974224558</v>
      </c>
      <c r="G300" s="3">
        <f t="shared" si="18"/>
        <v>7.4711624702419079E-3</v>
      </c>
    </row>
    <row r="301" spans="1:7">
      <c r="A301" s="1">
        <v>43222</v>
      </c>
      <c r="B301" s="11">
        <v>5529.2202150000003</v>
      </c>
      <c r="C301" s="9">
        <f t="shared" si="16"/>
        <v>1.5796060139480626E-3</v>
      </c>
      <c r="D301" s="9">
        <f t="shared" si="17"/>
        <v>5.9024820732739606E-5</v>
      </c>
      <c r="E301" s="10">
        <f t="shared" si="19"/>
        <v>9.6952795305635604</v>
      </c>
      <c r="G301" s="3">
        <f t="shared" si="18"/>
        <v>7.6827612700603688E-3</v>
      </c>
    </row>
    <row r="302" spans="1:7">
      <c r="A302" s="1">
        <v>43223</v>
      </c>
      <c r="B302" s="11">
        <v>5501.6601559999999</v>
      </c>
      <c r="C302" s="9">
        <f t="shared" si="16"/>
        <v>-4.9844386601267544E-3</v>
      </c>
      <c r="D302" s="9">
        <f t="shared" si="17"/>
        <v>5.2426356730478588E-5</v>
      </c>
      <c r="E302" s="10">
        <f t="shared" si="19"/>
        <v>9.382205330806185</v>
      </c>
      <c r="G302" s="3">
        <f t="shared" si="18"/>
        <v>7.2406047213253253E-3</v>
      </c>
    </row>
    <row r="303" spans="1:7">
      <c r="A303" s="1">
        <v>43224</v>
      </c>
      <c r="B303" s="11">
        <v>5516.0498049999997</v>
      </c>
      <c r="C303" s="9">
        <f t="shared" si="16"/>
        <v>2.6155103354224222E-3</v>
      </c>
      <c r="D303" s="9">
        <f t="shared" si="17"/>
        <v>5.212232577344167E-5</v>
      </c>
      <c r="E303" s="10">
        <f t="shared" si="19"/>
        <v>9.7306702710631559</v>
      </c>
      <c r="G303" s="3">
        <f t="shared" si="18"/>
        <v>7.219579334936466E-3</v>
      </c>
    </row>
    <row r="304" spans="1:7">
      <c r="A304" s="1">
        <v>43227</v>
      </c>
      <c r="B304" s="11">
        <v>5531.419922</v>
      </c>
      <c r="C304" s="9">
        <f t="shared" si="16"/>
        <v>2.7864355006490724E-3</v>
      </c>
      <c r="D304" s="9">
        <f t="shared" si="17"/>
        <v>4.8210728503164803E-5</v>
      </c>
      <c r="E304" s="10">
        <f t="shared" si="19"/>
        <v>9.7788813645261765</v>
      </c>
      <c r="G304" s="3">
        <f t="shared" si="18"/>
        <v>6.9433945950928642E-3</v>
      </c>
    </row>
    <row r="305" spans="1:7">
      <c r="A305" s="1">
        <v>43228</v>
      </c>
      <c r="B305" s="11">
        <v>5521.9301759999998</v>
      </c>
      <c r="C305" s="9">
        <f t="shared" si="16"/>
        <v>-1.7156075896998578E-3</v>
      </c>
      <c r="D305" s="9">
        <f t="shared" si="17"/>
        <v>4.5506535296995499E-5</v>
      </c>
      <c r="E305" s="10">
        <f t="shared" si="19"/>
        <v>9.9329757807067249</v>
      </c>
      <c r="G305" s="3">
        <f t="shared" si="18"/>
        <v>6.7458531926655133E-3</v>
      </c>
    </row>
    <row r="306" spans="1:7">
      <c r="A306" s="1">
        <v>43229</v>
      </c>
      <c r="B306" s="11">
        <v>5534.6298829999996</v>
      </c>
      <c r="C306" s="9">
        <f t="shared" si="16"/>
        <v>2.2998673643496218E-3</v>
      </c>
      <c r="D306" s="9">
        <f t="shared" si="17"/>
        <v>4.2519137774257664E-5</v>
      </c>
      <c r="E306" s="10">
        <f t="shared" si="19"/>
        <v>9.941156067515367</v>
      </c>
      <c r="G306" s="3">
        <f t="shared" si="18"/>
        <v>6.5206700402840245E-3</v>
      </c>
    </row>
    <row r="307" spans="1:7">
      <c r="A307" s="1">
        <v>43230</v>
      </c>
      <c r="B307" s="11">
        <v>5545.9501950000003</v>
      </c>
      <c r="C307" s="9">
        <f t="shared" si="16"/>
        <v>2.0453602570195102E-3</v>
      </c>
      <c r="D307" s="9">
        <f t="shared" si="17"/>
        <v>4.0789886081443725E-5</v>
      </c>
      <c r="E307" s="10">
        <f t="shared" si="19"/>
        <v>10.004514243369494</v>
      </c>
      <c r="G307" s="3">
        <f t="shared" si="18"/>
        <v>6.3866960223141764E-3</v>
      </c>
    </row>
    <row r="308" spans="1:7">
      <c r="A308" s="1">
        <v>43231</v>
      </c>
      <c r="B308" s="11">
        <v>5541.9399409999996</v>
      </c>
      <c r="C308" s="9">
        <f t="shared" si="16"/>
        <v>-7.23095927478071E-4</v>
      </c>
      <c r="D308" s="9">
        <f t="shared" si="17"/>
        <v>3.928436176399931E-5</v>
      </c>
      <c r="E308" s="10">
        <f t="shared" si="19"/>
        <v>10.131374219389043</v>
      </c>
      <c r="G308" s="3">
        <f t="shared" si="18"/>
        <v>6.267723810443414E-3</v>
      </c>
    </row>
    <row r="309" spans="1:7">
      <c r="A309" s="1">
        <v>43234</v>
      </c>
      <c r="B309" s="11">
        <v>5540.6801759999998</v>
      </c>
      <c r="C309" s="9">
        <f t="shared" si="16"/>
        <v>-2.2731480553946128E-4</v>
      </c>
      <c r="D309" s="9">
        <f t="shared" si="17"/>
        <v>3.7421173500061743E-5</v>
      </c>
      <c r="E309" s="10">
        <f t="shared" si="19"/>
        <v>10.191893054272715</v>
      </c>
      <c r="G309" s="3">
        <f t="shared" si="18"/>
        <v>6.1172848143650907E-3</v>
      </c>
    </row>
    <row r="310" spans="1:7">
      <c r="A310" s="1">
        <v>43235</v>
      </c>
      <c r="B310" s="11">
        <v>5553.1601559999999</v>
      </c>
      <c r="C310" s="9">
        <f t="shared" si="16"/>
        <v>2.2524274283251952E-3</v>
      </c>
      <c r="D310" s="9">
        <f t="shared" si="17"/>
        <v>3.5946550972598577E-5</v>
      </c>
      <c r="E310" s="10">
        <f t="shared" si="19"/>
        <v>10.092339278628359</v>
      </c>
      <c r="G310" s="3">
        <f t="shared" si="18"/>
        <v>5.9955442599149058E-3</v>
      </c>
    </row>
    <row r="311" spans="1:7">
      <c r="A311" s="1">
        <v>43236</v>
      </c>
      <c r="B311" s="11">
        <v>5567.5400390000004</v>
      </c>
      <c r="C311" s="9">
        <f t="shared" si="16"/>
        <v>2.5894954577284335E-3</v>
      </c>
      <c r="D311" s="9">
        <f t="shared" si="17"/>
        <v>3.5884156545795394E-5</v>
      </c>
      <c r="E311" s="10">
        <f t="shared" si="19"/>
        <v>10.048349854150553</v>
      </c>
      <c r="G311" s="3">
        <f t="shared" si="18"/>
        <v>5.9903386002625424E-3</v>
      </c>
    </row>
    <row r="312" spans="1:7">
      <c r="A312" s="1">
        <v>43237</v>
      </c>
      <c r="B312" s="11">
        <v>5621.919922</v>
      </c>
      <c r="C312" s="9">
        <f t="shared" si="16"/>
        <v>9.7673088328192638E-3</v>
      </c>
      <c r="D312" s="9">
        <f t="shared" si="17"/>
        <v>3.6172210347862858E-5</v>
      </c>
      <c r="E312" s="10">
        <f t="shared" si="19"/>
        <v>7.5898267502976893</v>
      </c>
      <c r="G312" s="3">
        <f t="shared" si="18"/>
        <v>6.0143337409777039E-3</v>
      </c>
    </row>
    <row r="313" spans="1:7">
      <c r="A313" s="1">
        <v>43238</v>
      </c>
      <c r="B313" s="11">
        <v>5614.5097660000001</v>
      </c>
      <c r="C313" s="9">
        <f t="shared" si="16"/>
        <v>-1.3180828085085476E-3</v>
      </c>
      <c r="D313" s="9">
        <f t="shared" si="17"/>
        <v>5.4547767020329959E-5</v>
      </c>
      <c r="E313" s="10">
        <f t="shared" si="19"/>
        <v>9.7845838560436444</v>
      </c>
      <c r="G313" s="3">
        <f t="shared" si="18"/>
        <v>7.3856460123898409E-3</v>
      </c>
    </row>
    <row r="314" spans="1:7">
      <c r="A314" s="1">
        <v>43241</v>
      </c>
      <c r="B314" s="11">
        <v>5637.5097660000001</v>
      </c>
      <c r="C314" s="9">
        <f t="shared" si="16"/>
        <v>4.0965286300296373E-3</v>
      </c>
      <c r="D314" s="9">
        <f t="shared" si="17"/>
        <v>4.8959659833965783E-5</v>
      </c>
      <c r="E314" s="10">
        <f t="shared" si="19"/>
        <v>9.5817511345135493</v>
      </c>
      <c r="G314" s="3">
        <f t="shared" si="18"/>
        <v>6.9971179662748134E-3</v>
      </c>
    </row>
    <row r="315" spans="1:7">
      <c r="A315" s="1">
        <v>43242</v>
      </c>
      <c r="B315" s="11">
        <v>5640.1000979999999</v>
      </c>
      <c r="C315" s="9">
        <f t="shared" si="16"/>
        <v>4.5948159870553776E-4</v>
      </c>
      <c r="D315" s="9">
        <f t="shared" si="17"/>
        <v>4.7907016297335267E-5</v>
      </c>
      <c r="E315" s="10">
        <f t="shared" si="19"/>
        <v>9.9418416463935966</v>
      </c>
      <c r="G315" s="3">
        <f t="shared" si="18"/>
        <v>6.9214894565646249E-3</v>
      </c>
    </row>
    <row r="316" spans="1:7">
      <c r="A316" s="1">
        <v>43243</v>
      </c>
      <c r="B316" s="11">
        <v>5565.8500979999999</v>
      </c>
      <c r="C316" s="9">
        <f t="shared" si="16"/>
        <v>-1.3164659972316682E-2</v>
      </c>
      <c r="D316" s="9">
        <f t="shared" si="17"/>
        <v>4.3735203607370459E-5</v>
      </c>
      <c r="E316" s="10">
        <f t="shared" si="19"/>
        <v>6.0746850812968143</v>
      </c>
      <c r="G316" s="3">
        <f t="shared" si="18"/>
        <v>6.6132596809266803E-3</v>
      </c>
    </row>
    <row r="317" spans="1:7">
      <c r="A317" s="1">
        <v>43244</v>
      </c>
      <c r="B317" s="11">
        <v>5548.4501950000003</v>
      </c>
      <c r="C317" s="9">
        <f t="shared" si="16"/>
        <v>-3.1261896554224339E-3</v>
      </c>
      <c r="D317" s="9">
        <f t="shared" si="17"/>
        <v>7.6095449498970769E-5</v>
      </c>
      <c r="E317" s="10">
        <f t="shared" si="19"/>
        <v>9.3550904724291257</v>
      </c>
      <c r="G317" s="3">
        <f t="shared" si="18"/>
        <v>8.723270573527498E-3</v>
      </c>
    </row>
    <row r="318" spans="1:7">
      <c r="A318" s="1">
        <v>43245</v>
      </c>
      <c r="B318" s="11">
        <v>5542.5498049999997</v>
      </c>
      <c r="C318" s="9">
        <f t="shared" si="16"/>
        <v>-1.0634302900146512E-3</v>
      </c>
      <c r="D318" s="9">
        <f t="shared" si="17"/>
        <v>6.6543221223168625E-5</v>
      </c>
      <c r="E318" s="10">
        <f t="shared" si="19"/>
        <v>9.6006641496656755</v>
      </c>
      <c r="G318" s="3">
        <f t="shared" si="18"/>
        <v>8.1574028479148089E-3</v>
      </c>
    </row>
    <row r="319" spans="1:7">
      <c r="A319" s="1">
        <v>43248</v>
      </c>
      <c r="B319" s="11">
        <v>5508.9301759999998</v>
      </c>
      <c r="C319" s="9">
        <f t="shared" si="16"/>
        <v>-6.0657333145966753E-3</v>
      </c>
      <c r="D319" s="9">
        <f t="shared" si="17"/>
        <v>5.7708078538753162E-5</v>
      </c>
      <c r="E319" s="10">
        <f t="shared" si="19"/>
        <v>9.1225402482667519</v>
      </c>
      <c r="G319" s="3">
        <f t="shared" si="18"/>
        <v>7.5965833463967972E-3</v>
      </c>
    </row>
    <row r="320" spans="1:7">
      <c r="A320" s="1">
        <v>43249</v>
      </c>
      <c r="B320" s="11">
        <v>5438.0600590000004</v>
      </c>
      <c r="C320" s="9">
        <f t="shared" si="16"/>
        <v>-1.2864587993645227E-2</v>
      </c>
      <c r="D320" s="9">
        <f t="shared" si="17"/>
        <v>5.8475779136966721E-5</v>
      </c>
      <c r="E320" s="10">
        <f t="shared" si="19"/>
        <v>6.9167069142143314</v>
      </c>
      <c r="G320" s="3">
        <f t="shared" si="18"/>
        <v>7.6469457391148471E-3</v>
      </c>
    </row>
    <row r="321" spans="1:7">
      <c r="A321" s="1">
        <v>43250</v>
      </c>
      <c r="B321" s="11">
        <v>5427.3500979999999</v>
      </c>
      <c r="C321" s="9">
        <f t="shared" si="16"/>
        <v>-1.969445148417489E-3</v>
      </c>
      <c r="D321" s="9">
        <f t="shared" si="17"/>
        <v>8.5399097124085657E-5</v>
      </c>
      <c r="E321" s="10">
        <f t="shared" si="19"/>
        <v>9.3227563503855624</v>
      </c>
      <c r="G321" s="3">
        <f t="shared" si="18"/>
        <v>9.2411631910753345E-3</v>
      </c>
    </row>
    <row r="322" spans="1:7">
      <c r="A322" s="1">
        <v>43251</v>
      </c>
      <c r="B322" s="11">
        <v>5398.3999020000001</v>
      </c>
      <c r="C322" s="9">
        <f t="shared" si="16"/>
        <v>-5.3341309252683076E-3</v>
      </c>
      <c r="D322" s="9">
        <f t="shared" si="17"/>
        <v>7.2217779320438602E-5</v>
      </c>
      <c r="E322" s="10">
        <f t="shared" si="19"/>
        <v>9.1418360935447822</v>
      </c>
      <c r="G322" s="3">
        <f t="shared" si="18"/>
        <v>8.498104454549767E-3</v>
      </c>
    </row>
    <row r="323" spans="1:7">
      <c r="A323" s="1">
        <v>43252</v>
      </c>
      <c r="B323" s="11">
        <v>5465.5297849999997</v>
      </c>
      <c r="C323" s="9">
        <f t="shared" si="16"/>
        <v>1.2435144527757071E-2</v>
      </c>
      <c r="D323" s="9">
        <f t="shared" si="17"/>
        <v>6.7500224505140106E-5</v>
      </c>
      <c r="E323" s="10">
        <f t="shared" si="19"/>
        <v>7.3125306693657066</v>
      </c>
      <c r="G323" s="3">
        <f t="shared" si="18"/>
        <v>8.2158520255138541E-3</v>
      </c>
    </row>
    <row r="324" spans="1:7">
      <c r="A324" s="1">
        <v>43255</v>
      </c>
      <c r="B324" s="11">
        <v>5472.9101559999999</v>
      </c>
      <c r="C324" s="9">
        <f t="shared" si="16"/>
        <v>1.3503486926839969E-3</v>
      </c>
      <c r="D324" s="9">
        <f t="shared" si="17"/>
        <v>8.9849313473517055E-5</v>
      </c>
      <c r="E324" s="10">
        <f t="shared" si="19"/>
        <v>9.2970821445633227</v>
      </c>
      <c r="G324" s="3">
        <f t="shared" si="18"/>
        <v>9.4788877761854025E-3</v>
      </c>
    </row>
    <row r="325" spans="1:7">
      <c r="A325" s="1">
        <v>43256</v>
      </c>
      <c r="B325" s="11">
        <v>5460.9501950000003</v>
      </c>
      <c r="C325" s="9">
        <f t="shared" si="16"/>
        <v>-2.1853019068635276E-3</v>
      </c>
      <c r="D325" s="9">
        <f t="shared" si="17"/>
        <v>7.5088575729014915E-5</v>
      </c>
      <c r="E325" s="10">
        <f t="shared" si="19"/>
        <v>9.4332433167144423</v>
      </c>
      <c r="G325" s="3">
        <f t="shared" si="18"/>
        <v>8.6653664509364469E-3</v>
      </c>
    </row>
    <row r="326" spans="1:7">
      <c r="A326" s="1">
        <v>43257</v>
      </c>
      <c r="B326" s="11">
        <v>5457.5600590000004</v>
      </c>
      <c r="C326" s="9">
        <f t="shared" ref="C326:C389" si="20">(B326-B325)/B325</f>
        <v>-6.2079599317788395E-4</v>
      </c>
      <c r="D326" s="9">
        <f t="shared" si="17"/>
        <v>6.4775105783373708E-5</v>
      </c>
      <c r="E326" s="10">
        <f t="shared" si="19"/>
        <v>9.6386395722484597</v>
      </c>
      <c r="G326" s="3">
        <f t="shared" si="18"/>
        <v>8.0482983160028131E-3</v>
      </c>
    </row>
    <row r="327" spans="1:7">
      <c r="A327" s="1">
        <v>43258</v>
      </c>
      <c r="B327" s="11">
        <v>5448.3598629999997</v>
      </c>
      <c r="C327" s="9">
        <f t="shared" si="20"/>
        <v>-1.6857709123747982E-3</v>
      </c>
      <c r="D327" s="9">
        <f t="shared" ref="D327:D390" si="21">$J$6+$J$8*D326+$J$7*C326*C326</f>
        <v>5.6247608025677833E-5</v>
      </c>
      <c r="E327" s="10">
        <f t="shared" si="19"/>
        <v>9.7352235854195239</v>
      </c>
      <c r="G327" s="3">
        <f t="shared" ref="G327:G390" si="22">SQRT(D327)</f>
        <v>7.4998405333498814E-3</v>
      </c>
    </row>
    <row r="328" spans="1:7">
      <c r="A328" s="1">
        <v>43259</v>
      </c>
      <c r="B328" s="11">
        <v>5450.2202150000003</v>
      </c>
      <c r="C328" s="9">
        <f t="shared" si="20"/>
        <v>3.4145174819202336E-4</v>
      </c>
      <c r="D328" s="9">
        <f t="shared" si="21"/>
        <v>5.0443141383351388E-5</v>
      </c>
      <c r="E328" s="10">
        <f t="shared" ref="E328:E391" si="23">-LN(D328)-C328*C328/D328</f>
        <v>9.8923524679382631</v>
      </c>
      <c r="G328" s="3">
        <f t="shared" si="22"/>
        <v>7.1023335167641477E-3</v>
      </c>
    </row>
    <row r="329" spans="1:7">
      <c r="A329" s="1">
        <v>43262</v>
      </c>
      <c r="B329" s="11">
        <v>5473.9101559999999</v>
      </c>
      <c r="C329" s="9">
        <f t="shared" si="20"/>
        <v>4.3466025344811934E-3</v>
      </c>
      <c r="D329" s="9">
        <f t="shared" si="21"/>
        <v>4.5591725947587658E-5</v>
      </c>
      <c r="E329" s="10">
        <f t="shared" si="23"/>
        <v>9.581389957449181</v>
      </c>
      <c r="G329" s="3">
        <f t="shared" si="22"/>
        <v>6.7521645379528226E-3</v>
      </c>
    </row>
    <row r="330" spans="1:7">
      <c r="A330" s="1">
        <v>43263</v>
      </c>
      <c r="B330" s="11">
        <v>5453.3701170000004</v>
      </c>
      <c r="C330" s="9">
        <f t="shared" si="20"/>
        <v>-3.7523522335282415E-3</v>
      </c>
      <c r="D330" s="9">
        <f t="shared" si="21"/>
        <v>4.5848240202414706E-5</v>
      </c>
      <c r="E330" s="10">
        <f t="shared" si="23"/>
        <v>9.6830704106727801</v>
      </c>
      <c r="G330" s="3">
        <f t="shared" si="22"/>
        <v>6.771132859604418E-3</v>
      </c>
    </row>
    <row r="331" spans="1:7">
      <c r="A331" s="1">
        <v>43264</v>
      </c>
      <c r="B331" s="11">
        <v>5452.7299800000001</v>
      </c>
      <c r="C331" s="9">
        <f t="shared" si="20"/>
        <v>-1.1738374367894064E-4</v>
      </c>
      <c r="D331" s="9">
        <f t="shared" si="21"/>
        <v>4.5052431687934065E-5</v>
      </c>
      <c r="E331" s="10">
        <f t="shared" si="23"/>
        <v>10.007377755444333</v>
      </c>
      <c r="G331" s="3">
        <f t="shared" si="22"/>
        <v>6.7121108220837703E-3</v>
      </c>
    </row>
    <row r="332" spans="1:7">
      <c r="A332" s="1">
        <v>43265</v>
      </c>
      <c r="B332" s="11">
        <v>5528.4599609999996</v>
      </c>
      <c r="C332" s="9">
        <f t="shared" si="20"/>
        <v>1.3888452440844962E-2</v>
      </c>
      <c r="D332" s="9">
        <f t="shared" si="21"/>
        <v>4.1583358769287931E-5</v>
      </c>
      <c r="E332" s="10">
        <f t="shared" si="23"/>
        <v>5.4491974370506657</v>
      </c>
      <c r="G332" s="3">
        <f t="shared" si="22"/>
        <v>6.4485160129511918E-3</v>
      </c>
    </row>
    <row r="333" spans="1:7">
      <c r="A333" s="1">
        <v>43266</v>
      </c>
      <c r="B333" s="11">
        <v>5501.8798829999996</v>
      </c>
      <c r="C333" s="9">
        <f t="shared" si="20"/>
        <v>-4.8078629830923285E-3</v>
      </c>
      <c r="D333" s="9">
        <f t="shared" si="21"/>
        <v>7.8513475471573082E-5</v>
      </c>
      <c r="E333" s="10">
        <f t="shared" si="23"/>
        <v>9.157825265684874</v>
      </c>
      <c r="G333" s="3">
        <f t="shared" si="22"/>
        <v>8.8607830055573017E-3</v>
      </c>
    </row>
    <row r="334" spans="1:7">
      <c r="A334" s="1">
        <v>43269</v>
      </c>
      <c r="B334" s="11">
        <v>5450.4799800000001</v>
      </c>
      <c r="C334" s="9">
        <f t="shared" si="20"/>
        <v>-9.3422437590500087E-3</v>
      </c>
      <c r="D334" s="9">
        <f t="shared" si="21"/>
        <v>7.1063956736914404E-5</v>
      </c>
      <c r="E334" s="10">
        <f t="shared" si="23"/>
        <v>8.3237757844835407</v>
      </c>
      <c r="G334" s="3">
        <f t="shared" si="22"/>
        <v>8.429944053012119E-3</v>
      </c>
    </row>
    <row r="335" spans="1:7">
      <c r="A335" s="1">
        <v>43270</v>
      </c>
      <c r="B335" s="11">
        <v>5390.6298829999996</v>
      </c>
      <c r="C335" s="9">
        <f t="shared" si="20"/>
        <v>-1.0980702106899668E-2</v>
      </c>
      <c r="D335" s="9">
        <f t="shared" si="21"/>
        <v>7.8692589680501394E-5</v>
      </c>
      <c r="E335" s="10">
        <f t="shared" si="23"/>
        <v>7.9177230255496962</v>
      </c>
      <c r="G335" s="3">
        <f t="shared" si="22"/>
        <v>8.8708843798406822E-3</v>
      </c>
    </row>
    <row r="336" spans="1:7">
      <c r="A336" s="1">
        <v>43271</v>
      </c>
      <c r="B336" s="11">
        <v>5372.3100590000004</v>
      </c>
      <c r="C336" s="9">
        <f t="shared" si="20"/>
        <v>-3.3984570259169553E-3</v>
      </c>
      <c r="D336" s="9">
        <f t="shared" si="21"/>
        <v>9.1153877975010266E-5</v>
      </c>
      <c r="E336" s="10">
        <f t="shared" si="23"/>
        <v>9.1762580700404985</v>
      </c>
      <c r="G336" s="3">
        <f t="shared" si="22"/>
        <v>9.547454004864871E-3</v>
      </c>
    </row>
    <row r="337" spans="1:7">
      <c r="A337" s="1">
        <v>43272</v>
      </c>
      <c r="B337" s="11">
        <v>5316.0097660000001</v>
      </c>
      <c r="C337" s="9">
        <f t="shared" si="20"/>
        <v>-1.0479717734400451E-2</v>
      </c>
      <c r="D337" s="9">
        <f t="shared" si="21"/>
        <v>7.8045171846837842E-5</v>
      </c>
      <c r="E337" s="10">
        <f t="shared" si="23"/>
        <v>8.0510315115775697</v>
      </c>
      <c r="G337" s="3">
        <f t="shared" si="22"/>
        <v>8.834317848415792E-3</v>
      </c>
    </row>
    <row r="338" spans="1:7">
      <c r="A338" s="1">
        <v>43273</v>
      </c>
      <c r="B338" s="11">
        <v>5387.3798829999996</v>
      </c>
      <c r="C338" s="9">
        <f t="shared" si="20"/>
        <v>1.3425505245770363E-2</v>
      </c>
      <c r="D338" s="9">
        <f t="shared" si="21"/>
        <v>8.8473400595498794E-5</v>
      </c>
      <c r="E338" s="10">
        <f t="shared" si="23"/>
        <v>7.2955387645238226</v>
      </c>
      <c r="G338" s="3">
        <f t="shared" si="22"/>
        <v>9.4060300124706592E-3</v>
      </c>
    </row>
    <row r="339" spans="1:7">
      <c r="A339" s="1">
        <v>43276</v>
      </c>
      <c r="B339" s="11">
        <v>5283.8598629999997</v>
      </c>
      <c r="C339" s="9">
        <f t="shared" si="20"/>
        <v>-1.9215281314514263E-2</v>
      </c>
      <c r="D339" s="9">
        <f t="shared" si="21"/>
        <v>1.1060698905796787E-4</v>
      </c>
      <c r="E339" s="10">
        <f t="shared" si="23"/>
        <v>5.7713382623974798</v>
      </c>
      <c r="G339" s="3">
        <f t="shared" si="22"/>
        <v>1.0516985740123825E-2</v>
      </c>
    </row>
    <row r="340" spans="1:7">
      <c r="A340" s="1">
        <v>43277</v>
      </c>
      <c r="B340" s="11">
        <v>5281.2900390000004</v>
      </c>
      <c r="C340" s="9">
        <f t="shared" si="20"/>
        <v>-4.8635354960761265E-4</v>
      </c>
      <c r="D340" s="9">
        <f t="shared" si="21"/>
        <v>1.6567738954167811E-4</v>
      </c>
      <c r="E340" s="10">
        <f t="shared" si="23"/>
        <v>8.7040403839520657</v>
      </c>
      <c r="G340" s="3">
        <f t="shared" si="22"/>
        <v>1.2871572924148707E-2</v>
      </c>
    </row>
    <row r="341" spans="1:7">
      <c r="A341" s="1">
        <v>43278</v>
      </c>
      <c r="B341" s="11">
        <v>5327.2001950000003</v>
      </c>
      <c r="C341" s="9">
        <f t="shared" si="20"/>
        <v>8.6929813854141006E-3</v>
      </c>
      <c r="D341" s="9">
        <f t="shared" si="21"/>
        <v>1.3085091977528841E-4</v>
      </c>
      <c r="E341" s="10">
        <f t="shared" si="23"/>
        <v>8.3639402896430362</v>
      </c>
      <c r="G341" s="3">
        <f t="shared" si="22"/>
        <v>1.1439008688487321E-2</v>
      </c>
    </row>
    <row r="342" spans="1:7">
      <c r="A342" s="1">
        <v>43279</v>
      </c>
      <c r="B342" s="11">
        <v>5275.6401370000003</v>
      </c>
      <c r="C342" s="9">
        <f t="shared" si="20"/>
        <v>-9.6786409582266548E-3</v>
      </c>
      <c r="D342" s="9">
        <f t="shared" si="21"/>
        <v>1.2051702395405305E-4</v>
      </c>
      <c r="E342" s="10">
        <f t="shared" si="23"/>
        <v>8.2464344060002528</v>
      </c>
      <c r="G342" s="3">
        <f t="shared" si="22"/>
        <v>1.0978024592523604E-2</v>
      </c>
    </row>
    <row r="343" spans="1:7">
      <c r="A343" s="1">
        <v>43280</v>
      </c>
      <c r="B343" s="11">
        <v>5323.5297849999997</v>
      </c>
      <c r="C343" s="9">
        <f t="shared" si="20"/>
        <v>9.0775046736284604E-3</v>
      </c>
      <c r="D343" s="9">
        <f t="shared" si="21"/>
        <v>1.1658151406159094E-4</v>
      </c>
      <c r="E343" s="10">
        <f t="shared" si="23"/>
        <v>8.3501088847379386</v>
      </c>
      <c r="G343" s="3">
        <f t="shared" si="22"/>
        <v>1.0797291978157807E-2</v>
      </c>
    </row>
    <row r="344" spans="1:7">
      <c r="A344" s="1">
        <v>43283</v>
      </c>
      <c r="B344" s="11">
        <v>5276.7597660000001</v>
      </c>
      <c r="C344" s="9">
        <f t="shared" si="20"/>
        <v>-8.7855278149814274E-3</v>
      </c>
      <c r="D344" s="9">
        <f t="shared" si="21"/>
        <v>1.1136171968851253E-4</v>
      </c>
      <c r="E344" s="10">
        <f t="shared" si="23"/>
        <v>8.4096207132435836</v>
      </c>
      <c r="G344" s="3">
        <f t="shared" si="22"/>
        <v>1.0552806247084826E-2</v>
      </c>
    </row>
    <row r="345" spans="1:7">
      <c r="A345" s="1">
        <v>43284</v>
      </c>
      <c r="B345" s="11">
        <v>5316.7700199999999</v>
      </c>
      <c r="C345" s="9">
        <f t="shared" si="20"/>
        <v>7.582352764626466E-3</v>
      </c>
      <c r="D345" s="9">
        <f t="shared" si="21"/>
        <v>1.0643280203990151E-4</v>
      </c>
      <c r="E345" s="10">
        <f t="shared" si="23"/>
        <v>8.6078242322616116</v>
      </c>
      <c r="G345" s="3">
        <f t="shared" si="22"/>
        <v>1.031662745474031E-2</v>
      </c>
    </row>
    <row r="346" spans="1:7">
      <c r="A346" s="1">
        <v>43285</v>
      </c>
      <c r="B346" s="11">
        <v>5320.5</v>
      </c>
      <c r="C346" s="9">
        <f t="shared" si="20"/>
        <v>7.0154999858355145E-4</v>
      </c>
      <c r="D346" s="9">
        <f t="shared" si="21"/>
        <v>9.8754335676089257E-5</v>
      </c>
      <c r="E346" s="10">
        <f t="shared" si="23"/>
        <v>9.2178914440740982</v>
      </c>
      <c r="G346" s="3">
        <f t="shared" si="22"/>
        <v>9.9375216063206252E-3</v>
      </c>
    </row>
    <row r="347" spans="1:7">
      <c r="A347" s="1">
        <v>43286</v>
      </c>
      <c r="B347" s="11">
        <v>5366.3198240000002</v>
      </c>
      <c r="C347" s="9">
        <f t="shared" si="20"/>
        <v>8.6119394793722683E-3</v>
      </c>
      <c r="D347" s="9">
        <f t="shared" si="21"/>
        <v>8.1402689756899998E-5</v>
      </c>
      <c r="E347" s="10">
        <f t="shared" si="23"/>
        <v>8.5050082494830583</v>
      </c>
      <c r="G347" s="3">
        <f t="shared" si="22"/>
        <v>9.0223439170151343E-3</v>
      </c>
    </row>
    <row r="348" spans="1:7">
      <c r="A348" s="1">
        <v>43287</v>
      </c>
      <c r="B348" s="11">
        <v>5375.7700199999999</v>
      </c>
      <c r="C348" s="9">
        <f t="shared" si="20"/>
        <v>1.7610199000319177E-3</v>
      </c>
      <c r="D348" s="9">
        <f t="shared" si="21"/>
        <v>8.3654764293254237E-5</v>
      </c>
      <c r="E348" s="10">
        <f t="shared" si="23"/>
        <v>9.3517408743768087</v>
      </c>
      <c r="G348" s="3">
        <f t="shared" si="22"/>
        <v>9.1462978463012143E-3</v>
      </c>
    </row>
    <row r="349" spans="1:7">
      <c r="A349" s="1">
        <v>43290</v>
      </c>
      <c r="B349" s="11">
        <v>5398.1098629999997</v>
      </c>
      <c r="C349" s="9">
        <f t="shared" si="20"/>
        <v>4.1556545233309193E-3</v>
      </c>
      <c r="D349" s="9">
        <f t="shared" si="21"/>
        <v>7.0768341659656781E-5</v>
      </c>
      <c r="E349" s="10">
        <f t="shared" si="23"/>
        <v>9.312070701026169</v>
      </c>
      <c r="G349" s="3">
        <f t="shared" si="22"/>
        <v>8.4123921484710144E-3</v>
      </c>
    </row>
    <row r="350" spans="1:7">
      <c r="A350" s="1">
        <v>43291</v>
      </c>
      <c r="B350" s="11">
        <v>5434.3598629999997</v>
      </c>
      <c r="C350" s="9">
        <f t="shared" si="20"/>
        <v>6.7153134930555232E-3</v>
      </c>
      <c r="D350" s="9">
        <f t="shared" si="21"/>
        <v>6.4138027667238876E-5</v>
      </c>
      <c r="E350" s="10">
        <f t="shared" si="23"/>
        <v>8.9513733008098999</v>
      </c>
      <c r="G350" s="3">
        <f t="shared" si="22"/>
        <v>8.0086220829327977E-3</v>
      </c>
    </row>
    <row r="351" spans="1:7">
      <c r="A351" s="1">
        <v>43292</v>
      </c>
      <c r="B351" s="11">
        <v>5353.9301759999998</v>
      </c>
      <c r="C351" s="9">
        <f t="shared" si="20"/>
        <v>-1.4800213645696845E-2</v>
      </c>
      <c r="D351" s="9">
        <f t="shared" si="21"/>
        <v>6.4931888672143284E-5</v>
      </c>
      <c r="E351" s="10">
        <f t="shared" si="23"/>
        <v>6.2686933032525243</v>
      </c>
      <c r="G351" s="3">
        <f t="shared" si="22"/>
        <v>8.0580325559123471E-3</v>
      </c>
    </row>
    <row r="352" spans="1:7">
      <c r="A352" s="1">
        <v>43293</v>
      </c>
      <c r="B352" s="11">
        <v>5405.8999020000001</v>
      </c>
      <c r="C352" s="9">
        <f t="shared" si="20"/>
        <v>9.7068367146370994E-3</v>
      </c>
      <c r="D352" s="9">
        <f t="shared" si="21"/>
        <v>1.0113988954347716E-4</v>
      </c>
      <c r="E352" s="10">
        <f t="shared" si="23"/>
        <v>8.2673984607881348</v>
      </c>
      <c r="G352" s="3">
        <f t="shared" si="22"/>
        <v>1.0056832977805547E-2</v>
      </c>
    </row>
    <row r="353" spans="1:7">
      <c r="A353" s="1">
        <v>43294</v>
      </c>
      <c r="B353" s="11">
        <v>5429.2001950000003</v>
      </c>
      <c r="C353" s="9">
        <f t="shared" si="20"/>
        <v>4.3101599035120716E-3</v>
      </c>
      <c r="D353" s="9">
        <f t="shared" si="21"/>
        <v>1.0236087195550884E-4</v>
      </c>
      <c r="E353" s="10">
        <f t="shared" si="23"/>
        <v>9.0055159916277372</v>
      </c>
      <c r="G353" s="3">
        <f t="shared" si="22"/>
        <v>1.0117354988113683E-2</v>
      </c>
    </row>
    <row r="354" spans="1:7">
      <c r="A354" s="1">
        <v>43297</v>
      </c>
      <c r="B354" s="11">
        <v>5409.4301759999998</v>
      </c>
      <c r="C354" s="9">
        <f t="shared" si="20"/>
        <v>-3.6414238359100516E-3</v>
      </c>
      <c r="D354" s="9">
        <f t="shared" si="21"/>
        <v>8.7773735319190033E-5</v>
      </c>
      <c r="E354" s="10">
        <f t="shared" si="23"/>
        <v>9.1896783654684278</v>
      </c>
      <c r="G354" s="3">
        <f t="shared" si="22"/>
        <v>9.3687638095529997E-3</v>
      </c>
    </row>
    <row r="355" spans="1:7">
      <c r="A355" s="1">
        <v>43298</v>
      </c>
      <c r="B355" s="11">
        <v>5422.5400390000004</v>
      </c>
      <c r="C355" s="9">
        <f t="shared" si="20"/>
        <v>2.4235201441669533E-3</v>
      </c>
      <c r="D355" s="9">
        <f t="shared" si="21"/>
        <v>7.5895260915025091E-5</v>
      </c>
      <c r="E355" s="10">
        <f t="shared" si="23"/>
        <v>9.4087674254893017</v>
      </c>
      <c r="G355" s="3">
        <f t="shared" si="22"/>
        <v>8.7117886174438997E-3</v>
      </c>
    </row>
    <row r="356" spans="1:7">
      <c r="A356" s="1">
        <v>43299</v>
      </c>
      <c r="B356" s="11">
        <v>5447.4399409999996</v>
      </c>
      <c r="C356" s="9">
        <f t="shared" si="20"/>
        <v>4.5919258909872659E-3</v>
      </c>
      <c r="D356" s="9">
        <f t="shared" si="21"/>
        <v>6.5596605517154863E-5</v>
      </c>
      <c r="E356" s="10">
        <f t="shared" si="23"/>
        <v>9.3105403504066722</v>
      </c>
      <c r="G356" s="3">
        <f t="shared" si="22"/>
        <v>8.0991731378675241E-3</v>
      </c>
    </row>
    <row r="357" spans="1:7">
      <c r="A357" s="1">
        <v>43300</v>
      </c>
      <c r="B357" s="11">
        <v>5417.0698240000002</v>
      </c>
      <c r="C357" s="9">
        <f t="shared" si="20"/>
        <v>-5.5751173631892062E-3</v>
      </c>
      <c r="D357" s="9">
        <f t="shared" si="21"/>
        <v>6.1094167428830167E-5</v>
      </c>
      <c r="E357" s="10">
        <f t="shared" si="23"/>
        <v>9.1943396392386916</v>
      </c>
      <c r="G357" s="3">
        <f t="shared" si="22"/>
        <v>7.8162758030170722E-3</v>
      </c>
    </row>
    <row r="358" spans="1:7">
      <c r="A358" s="1">
        <v>43301</v>
      </c>
      <c r="B358" s="11">
        <v>5398.3198240000002</v>
      </c>
      <c r="C358" s="9">
        <f t="shared" si="20"/>
        <v>-3.4612808417069426E-3</v>
      </c>
      <c r="D358" s="9">
        <f t="shared" si="21"/>
        <v>5.9810838477952527E-5</v>
      </c>
      <c r="E358" s="10">
        <f t="shared" si="23"/>
        <v>9.5240177473467877</v>
      </c>
      <c r="G358" s="3">
        <f t="shared" si="22"/>
        <v>7.7337467296228757E-3</v>
      </c>
    </row>
    <row r="359" spans="1:7">
      <c r="A359" s="1">
        <v>43304</v>
      </c>
      <c r="B359" s="11">
        <v>5378.25</v>
      </c>
      <c r="C359" s="9">
        <f t="shared" si="20"/>
        <v>-3.7177908412860559E-3</v>
      </c>
      <c r="D359" s="9">
        <f t="shared" si="21"/>
        <v>5.4950101074978615E-5</v>
      </c>
      <c r="E359" s="10">
        <f t="shared" si="23"/>
        <v>9.5575483076812215</v>
      </c>
      <c r="G359" s="3">
        <f t="shared" si="22"/>
        <v>7.4128335388688321E-3</v>
      </c>
    </row>
    <row r="360" spans="1:7">
      <c r="A360" s="1">
        <v>43305</v>
      </c>
      <c r="B360" s="11">
        <v>5434.1899409999996</v>
      </c>
      <c r="C360" s="9">
        <f t="shared" si="20"/>
        <v>1.0401141821224308E-2</v>
      </c>
      <c r="D360" s="9">
        <f t="shared" si="21"/>
        <v>5.1731882447341419E-5</v>
      </c>
      <c r="E360" s="10">
        <f t="shared" si="23"/>
        <v>7.778196877500946</v>
      </c>
      <c r="G360" s="3">
        <f t="shared" si="22"/>
        <v>7.1924879177751432E-3</v>
      </c>
    </row>
    <row r="361" spans="1:7">
      <c r="A361" s="1">
        <v>43306</v>
      </c>
      <c r="B361" s="11">
        <v>5426.4101559999999</v>
      </c>
      <c r="C361" s="9">
        <f t="shared" si="20"/>
        <v>-1.4316365611924274E-3</v>
      </c>
      <c r="D361" s="9">
        <f t="shared" si="21"/>
        <v>6.8674425146989161E-5</v>
      </c>
      <c r="E361" s="10">
        <f t="shared" si="23"/>
        <v>9.5562887690936389</v>
      </c>
      <c r="G361" s="3">
        <f t="shared" si="22"/>
        <v>8.2870033876540176E-3</v>
      </c>
    </row>
    <row r="362" spans="1:7">
      <c r="A362" s="1">
        <v>43307</v>
      </c>
      <c r="B362" s="11">
        <v>5480.5498049999997</v>
      </c>
      <c r="C362" s="9">
        <f t="shared" si="20"/>
        <v>9.9770653974870192E-3</v>
      </c>
      <c r="D362" s="9">
        <f t="shared" si="21"/>
        <v>5.947258020146498E-5</v>
      </c>
      <c r="E362" s="10">
        <f t="shared" si="23"/>
        <v>8.056251866725086</v>
      </c>
      <c r="G362" s="3">
        <f t="shared" si="22"/>
        <v>7.7118467439041462E-3</v>
      </c>
    </row>
    <row r="363" spans="1:7">
      <c r="A363" s="1">
        <v>43308</v>
      </c>
      <c r="B363" s="11">
        <v>5511.7597660000001</v>
      </c>
      <c r="C363" s="9">
        <f t="shared" si="20"/>
        <v>5.694677014252675E-3</v>
      </c>
      <c r="D363" s="9">
        <f t="shared" si="21"/>
        <v>7.2630291558190935E-5</v>
      </c>
      <c r="E363" s="10">
        <f t="shared" si="23"/>
        <v>9.0836295701643461</v>
      </c>
      <c r="G363" s="3">
        <f t="shared" si="22"/>
        <v>8.5223407323452485E-3</v>
      </c>
    </row>
    <row r="364" spans="1:7">
      <c r="A364" s="1">
        <v>43311</v>
      </c>
      <c r="B364" s="11">
        <v>5491.2202150000003</v>
      </c>
      <c r="C364" s="9">
        <f t="shared" si="20"/>
        <v>-3.7264960506262833E-3</v>
      </c>
      <c r="D364" s="9">
        <f t="shared" si="21"/>
        <v>6.8619611364772963E-5</v>
      </c>
      <c r="E364" s="10">
        <f t="shared" si="23"/>
        <v>9.3845589479840683</v>
      </c>
      <c r="G364" s="3">
        <f t="shared" si="22"/>
        <v>8.2836955137651561E-3</v>
      </c>
    </row>
    <row r="365" spans="1:7">
      <c r="A365" s="1">
        <v>43312</v>
      </c>
      <c r="B365" s="11">
        <v>5511.2998049999997</v>
      </c>
      <c r="C365" s="9">
        <f t="shared" si="20"/>
        <v>3.65667178037211E-3</v>
      </c>
      <c r="D365" s="9">
        <f t="shared" si="21"/>
        <v>6.1855998082273238E-5</v>
      </c>
      <c r="E365" s="10">
        <f t="shared" si="23"/>
        <v>9.4745341145640509</v>
      </c>
      <c r="G365" s="3">
        <f t="shared" si="22"/>
        <v>7.8648584273509486E-3</v>
      </c>
    </row>
    <row r="366" spans="1:7">
      <c r="A366" s="1">
        <v>43313</v>
      </c>
      <c r="B366" s="11">
        <v>5498.3701170000004</v>
      </c>
      <c r="C366" s="9">
        <f t="shared" si="20"/>
        <v>-2.3460324165760493E-3</v>
      </c>
      <c r="D366" s="9">
        <f t="shared" si="21"/>
        <v>5.6747629932820035E-5</v>
      </c>
      <c r="E366" s="10">
        <f t="shared" si="23"/>
        <v>9.679908155307805</v>
      </c>
      <c r="G366" s="3">
        <f t="shared" si="22"/>
        <v>7.5331022781334935E-3</v>
      </c>
    </row>
    <row r="367" spans="1:7">
      <c r="A367" s="1">
        <v>43314</v>
      </c>
      <c r="B367" s="11">
        <v>5460.9799800000001</v>
      </c>
      <c r="C367" s="9">
        <f t="shared" si="20"/>
        <v>-6.8002219211101391E-3</v>
      </c>
      <c r="D367" s="9">
        <f t="shared" si="21"/>
        <v>5.1358110045411116E-5</v>
      </c>
      <c r="E367" s="10">
        <f t="shared" si="23"/>
        <v>8.9762842726369243</v>
      </c>
      <c r="G367" s="3">
        <f t="shared" si="22"/>
        <v>7.166457286931327E-3</v>
      </c>
    </row>
    <row r="368" spans="1:7">
      <c r="A368" s="1">
        <v>43315</v>
      </c>
      <c r="B368" s="11">
        <v>5478.9799800000001</v>
      </c>
      <c r="C368" s="9">
        <f t="shared" si="20"/>
        <v>3.2961116989848405E-3</v>
      </c>
      <c r="D368" s="9">
        <f t="shared" si="21"/>
        <v>5.5714039410850514E-5</v>
      </c>
      <c r="E368" s="10">
        <f t="shared" si="23"/>
        <v>9.6002763309595558</v>
      </c>
      <c r="G368" s="3">
        <f t="shared" si="22"/>
        <v>7.4641837739199933E-3</v>
      </c>
    </row>
    <row r="369" spans="1:7">
      <c r="A369" s="1">
        <v>43318</v>
      </c>
      <c r="B369" s="11">
        <v>5477.1801759999998</v>
      </c>
      <c r="C369" s="9">
        <f t="shared" si="20"/>
        <v>-3.2849253083056928E-4</v>
      </c>
      <c r="D369" s="9">
        <f t="shared" si="21"/>
        <v>5.1691293980287661E-5</v>
      </c>
      <c r="E369" s="10">
        <f t="shared" si="23"/>
        <v>9.8681336514188356</v>
      </c>
      <c r="G369" s="3">
        <f t="shared" si="22"/>
        <v>7.1896657766747172E-3</v>
      </c>
    </row>
    <row r="370" spans="1:7">
      <c r="A370" s="1">
        <v>43319</v>
      </c>
      <c r="B370" s="11">
        <v>5521.3100590000004</v>
      </c>
      <c r="C370" s="9">
        <f t="shared" si="20"/>
        <v>8.0570442421028215E-3</v>
      </c>
      <c r="D370" s="9">
        <f t="shared" si="21"/>
        <v>4.6513161707433299E-5</v>
      </c>
      <c r="E370" s="10">
        <f t="shared" si="23"/>
        <v>8.5801280805381257</v>
      </c>
      <c r="G370" s="3">
        <f t="shared" si="22"/>
        <v>6.8200558434248397E-3</v>
      </c>
    </row>
    <row r="371" spans="1:7">
      <c r="A371" s="1">
        <v>43320</v>
      </c>
      <c r="B371" s="11">
        <v>5501.8999020000001</v>
      </c>
      <c r="C371" s="9">
        <f t="shared" si="20"/>
        <v>-3.5154984582618696E-3</v>
      </c>
      <c r="D371" s="9">
        <f t="shared" si="21"/>
        <v>5.5954159191350951E-5</v>
      </c>
      <c r="E371" s="10">
        <f t="shared" si="23"/>
        <v>9.5701053886892051</v>
      </c>
      <c r="G371" s="3">
        <f t="shared" si="22"/>
        <v>7.4802512786236635E-3</v>
      </c>
    </row>
    <row r="372" spans="1:7">
      <c r="A372" s="1">
        <v>43321</v>
      </c>
      <c r="B372" s="11">
        <v>5502.25</v>
      </c>
      <c r="C372" s="9">
        <f t="shared" si="20"/>
        <v>6.3632200918927034E-5</v>
      </c>
      <c r="D372" s="9">
        <f t="shared" si="21"/>
        <v>5.2174913164054483E-5</v>
      </c>
      <c r="E372" s="10">
        <f t="shared" si="23"/>
        <v>9.8608311638852459</v>
      </c>
      <c r="G372" s="3">
        <f t="shared" si="22"/>
        <v>7.2232204150264228E-3</v>
      </c>
    </row>
    <row r="373" spans="1:7">
      <c r="A373" s="1">
        <v>43322</v>
      </c>
      <c r="B373" s="11">
        <v>5414.6801759999998</v>
      </c>
      <c r="C373" s="9">
        <f t="shared" si="20"/>
        <v>-1.5915275387341572E-2</v>
      </c>
      <c r="D373" s="9">
        <f t="shared" si="21"/>
        <v>4.6849609841920281E-5</v>
      </c>
      <c r="E373" s="10">
        <f t="shared" si="23"/>
        <v>4.5619915681774605</v>
      </c>
      <c r="G373" s="3">
        <f t="shared" si="22"/>
        <v>6.844677482680998E-3</v>
      </c>
    </row>
    <row r="374" spans="1:7">
      <c r="A374" s="1">
        <v>43325</v>
      </c>
      <c r="B374" s="11">
        <v>5412.3198240000002</v>
      </c>
      <c r="C374" s="9">
        <f t="shared" si="20"/>
        <v>-4.359171591448199E-4</v>
      </c>
      <c r="D374" s="9">
        <f t="shared" si="21"/>
        <v>9.4778556793563451E-5</v>
      </c>
      <c r="E374" s="10">
        <f t="shared" si="23"/>
        <v>9.261962444803908</v>
      </c>
      <c r="G374" s="3">
        <f t="shared" si="22"/>
        <v>9.735427920413332E-3</v>
      </c>
    </row>
    <row r="375" spans="1:7">
      <c r="A375" s="1">
        <v>43326</v>
      </c>
      <c r="B375" s="11">
        <v>5403.4101559999999</v>
      </c>
      <c r="C375" s="9">
        <f t="shared" si="20"/>
        <v>-1.6461828365152869E-3</v>
      </c>
      <c r="D375" s="9">
        <f t="shared" si="21"/>
        <v>7.8400076521837798E-5</v>
      </c>
      <c r="E375" s="10">
        <f t="shared" si="23"/>
        <v>9.4191204085665632</v>
      </c>
      <c r="G375" s="3">
        <f t="shared" si="22"/>
        <v>8.8543817696007318E-3</v>
      </c>
    </row>
    <row r="376" spans="1:7">
      <c r="A376" s="1">
        <v>43327</v>
      </c>
      <c r="B376" s="11">
        <v>5305.2202150000003</v>
      </c>
      <c r="C376" s="9">
        <f t="shared" si="20"/>
        <v>-1.8171846697768917E-2</v>
      </c>
      <c r="D376" s="9">
        <f t="shared" si="21"/>
        <v>6.6801515009650878E-5</v>
      </c>
      <c r="E376" s="10">
        <f t="shared" si="23"/>
        <v>4.6705434303961075</v>
      </c>
      <c r="G376" s="3">
        <f t="shared" si="22"/>
        <v>8.1732193785344388E-3</v>
      </c>
    </row>
    <row r="377" spans="1:7">
      <c r="A377" s="1">
        <v>43328</v>
      </c>
      <c r="B377" s="11">
        <v>5349.0200199999999</v>
      </c>
      <c r="C377" s="9">
        <f t="shared" si="20"/>
        <v>8.2559824521817038E-3</v>
      </c>
      <c r="D377" s="9">
        <f t="shared" si="21"/>
        <v>1.2528756888133025E-4</v>
      </c>
      <c r="E377" s="10">
        <f t="shared" si="23"/>
        <v>8.4408605298925981</v>
      </c>
      <c r="G377" s="3">
        <f t="shared" si="22"/>
        <v>1.1193192970789445E-2</v>
      </c>
    </row>
    <row r="378" spans="1:7">
      <c r="A378" s="1">
        <v>43329</v>
      </c>
      <c r="B378" s="11">
        <v>5344.9301759999998</v>
      </c>
      <c r="C378" s="9">
        <f t="shared" si="20"/>
        <v>-7.6459687656956735E-4</v>
      </c>
      <c r="D378" s="9">
        <f t="shared" si="21"/>
        <v>1.1488530983901155E-4</v>
      </c>
      <c r="E378" s="10">
        <f t="shared" si="23"/>
        <v>9.0664876069107248</v>
      </c>
      <c r="G378" s="3">
        <f t="shared" si="22"/>
        <v>1.0718456504507146E-2</v>
      </c>
    </row>
    <row r="379" spans="1:7">
      <c r="A379" s="1">
        <v>43332</v>
      </c>
      <c r="B379" s="11">
        <v>5379.6499020000001</v>
      </c>
      <c r="C379" s="9">
        <f t="shared" si="20"/>
        <v>6.4958240532121524E-3</v>
      </c>
      <c r="D379" s="9">
        <f t="shared" si="21"/>
        <v>9.3353120061382493E-5</v>
      </c>
      <c r="E379" s="10">
        <f t="shared" si="23"/>
        <v>8.8271199813050796</v>
      </c>
      <c r="G379" s="3">
        <f t="shared" si="22"/>
        <v>9.6619418369902482E-3</v>
      </c>
    </row>
    <row r="380" spans="1:7">
      <c r="A380" s="1">
        <v>43333</v>
      </c>
      <c r="B380" s="11">
        <v>5408.6000979999999</v>
      </c>
      <c r="C380" s="9">
        <f t="shared" si="20"/>
        <v>5.3814275143140673E-3</v>
      </c>
      <c r="D380" s="9">
        <f t="shared" si="21"/>
        <v>8.5947454885808311E-5</v>
      </c>
      <c r="E380" s="10">
        <f t="shared" si="23"/>
        <v>9.0248271471444479</v>
      </c>
      <c r="G380" s="3">
        <f t="shared" si="22"/>
        <v>9.2707850199326876E-3</v>
      </c>
    </row>
    <row r="381" spans="1:7">
      <c r="A381" s="1">
        <v>43334</v>
      </c>
      <c r="B381" s="11">
        <v>5420.6098629999997</v>
      </c>
      <c r="C381" s="9">
        <f t="shared" si="20"/>
        <v>2.2204941726863439E-3</v>
      </c>
      <c r="D381" s="9">
        <f t="shared" si="21"/>
        <v>7.7759353908194741E-5</v>
      </c>
      <c r="E381" s="10">
        <f t="shared" si="23"/>
        <v>9.3984833303728301</v>
      </c>
      <c r="G381" s="3">
        <f t="shared" si="22"/>
        <v>8.8181264397940422E-3</v>
      </c>
    </row>
    <row r="382" spans="1:7">
      <c r="A382" s="1">
        <v>43335</v>
      </c>
      <c r="B382" s="11">
        <v>5419.330078</v>
      </c>
      <c r="C382" s="9">
        <f t="shared" si="20"/>
        <v>-2.3609612799018733E-4</v>
      </c>
      <c r="D382" s="9">
        <f t="shared" si="21"/>
        <v>6.678233476236625E-5</v>
      </c>
      <c r="E382" s="10">
        <f t="shared" si="23"/>
        <v>9.613237289509815</v>
      </c>
      <c r="G382" s="3">
        <f t="shared" si="22"/>
        <v>8.1720459349153354E-3</v>
      </c>
    </row>
    <row r="383" spans="1:7">
      <c r="A383" s="1">
        <v>43336</v>
      </c>
      <c r="B383" s="11">
        <v>5432.5</v>
      </c>
      <c r="C383" s="9">
        <f t="shared" si="20"/>
        <v>2.430175281897646E-3</v>
      </c>
      <c r="D383" s="9">
        <f t="shared" si="21"/>
        <v>5.7664779795875017E-5</v>
      </c>
      <c r="E383" s="10">
        <f t="shared" si="23"/>
        <v>9.6584487392433171</v>
      </c>
      <c r="G383" s="3">
        <f t="shared" si="22"/>
        <v>7.593732928927315E-3</v>
      </c>
    </row>
    <row r="384" spans="1:7">
      <c r="A384" s="1">
        <v>43339</v>
      </c>
      <c r="B384" s="11">
        <v>5479.1000979999999</v>
      </c>
      <c r="C384" s="9">
        <f t="shared" si="20"/>
        <v>8.5780208007362885E-3</v>
      </c>
      <c r="D384" s="9">
        <f t="shared" si="21"/>
        <v>5.2118788624798113E-5</v>
      </c>
      <c r="E384" s="10">
        <f t="shared" si="23"/>
        <v>8.4501632693592583</v>
      </c>
      <c r="G384" s="3">
        <f t="shared" si="22"/>
        <v>7.2193343616152117E-3</v>
      </c>
    </row>
    <row r="385" spans="1:7">
      <c r="A385" s="1">
        <v>43340</v>
      </c>
      <c r="B385" s="11">
        <v>5484.9902339999999</v>
      </c>
      <c r="C385" s="9">
        <f t="shared" si="20"/>
        <v>1.0750188707357295E-3</v>
      </c>
      <c r="D385" s="9">
        <f t="shared" si="21"/>
        <v>6.1875118994350397E-5</v>
      </c>
      <c r="E385" s="10">
        <f t="shared" si="23"/>
        <v>9.6717150264625662</v>
      </c>
      <c r="G385" s="3">
        <f t="shared" si="22"/>
        <v>7.8660739250499285E-3</v>
      </c>
    </row>
    <row r="386" spans="1:7">
      <c r="A386" s="1">
        <v>43341</v>
      </c>
      <c r="B386" s="11">
        <v>5501.330078</v>
      </c>
      <c r="C386" s="9">
        <f t="shared" si="20"/>
        <v>2.9790105912520545E-3</v>
      </c>
      <c r="D386" s="9">
        <f t="shared" si="21"/>
        <v>5.4260325780324503E-5</v>
      </c>
      <c r="E386" s="10">
        <f t="shared" si="23"/>
        <v>9.6581630480169665</v>
      </c>
      <c r="G386" s="3">
        <f t="shared" si="22"/>
        <v>7.3661608576194226E-3</v>
      </c>
    </row>
    <row r="387" spans="1:7">
      <c r="A387" s="1">
        <v>43342</v>
      </c>
      <c r="B387" s="11">
        <v>5478.0600590000004</v>
      </c>
      <c r="C387" s="9">
        <f t="shared" si="20"/>
        <v>-4.2298896212494439E-3</v>
      </c>
      <c r="D387" s="9">
        <f t="shared" si="21"/>
        <v>5.0208562897515855E-5</v>
      </c>
      <c r="E387" s="10">
        <f t="shared" si="23"/>
        <v>9.5429720858081524</v>
      </c>
      <c r="G387" s="3">
        <f t="shared" si="22"/>
        <v>7.0858000887349237E-3</v>
      </c>
    </row>
    <row r="388" spans="1:7">
      <c r="A388" s="1">
        <v>43343</v>
      </c>
      <c r="B388" s="11">
        <v>5406.8500979999999</v>
      </c>
      <c r="C388" s="9">
        <f t="shared" si="20"/>
        <v>-1.2999120169010997E-2</v>
      </c>
      <c r="D388" s="9">
        <f t="shared" si="21"/>
        <v>4.9058171238904292E-5</v>
      </c>
      <c r="E388" s="10">
        <f t="shared" si="23"/>
        <v>6.4780801473203766</v>
      </c>
      <c r="G388" s="3">
        <f t="shared" si="22"/>
        <v>7.0041538560274572E-3</v>
      </c>
    </row>
    <row r="389" spans="1:7">
      <c r="A389" s="1">
        <v>43346</v>
      </c>
      <c r="B389" s="11">
        <v>5413.7998049999997</v>
      </c>
      <c r="C389" s="9">
        <f t="shared" si="20"/>
        <v>1.2853522613046858E-3</v>
      </c>
      <c r="D389" s="9">
        <f t="shared" si="21"/>
        <v>7.9145746248623824E-5</v>
      </c>
      <c r="E389" s="10">
        <f t="shared" si="23"/>
        <v>9.4233449837026129</v>
      </c>
      <c r="G389" s="3">
        <f t="shared" si="22"/>
        <v>8.8963895063460339E-3</v>
      </c>
    </row>
    <row r="390" spans="1:7">
      <c r="A390" s="1">
        <v>43347</v>
      </c>
      <c r="B390" s="11">
        <v>5342.7001950000003</v>
      </c>
      <c r="C390" s="9">
        <f t="shared" ref="C390:C453" si="24">(B390-B389)/B389</f>
        <v>-1.3133032723953728E-2</v>
      </c>
      <c r="D390" s="9">
        <f t="shared" si="21"/>
        <v>6.7136451562436412E-5</v>
      </c>
      <c r="E390" s="10">
        <f t="shared" si="23"/>
        <v>7.0397386675145306</v>
      </c>
      <c r="G390" s="3">
        <f t="shared" si="22"/>
        <v>8.1936836381713216E-3</v>
      </c>
    </row>
    <row r="391" spans="1:7">
      <c r="A391" s="1">
        <v>43348</v>
      </c>
      <c r="B391" s="11">
        <v>5260.2202150000003</v>
      </c>
      <c r="C391" s="9">
        <f t="shared" si="24"/>
        <v>-1.543788290370279E-2</v>
      </c>
      <c r="D391" s="9">
        <f t="shared" ref="D391:D454" si="25">$J$6+$J$8*D390+$J$7*C390*C390</f>
        <v>9.3234195095925386E-5</v>
      </c>
      <c r="E391" s="10">
        <f t="shared" si="23"/>
        <v>6.7241640511226262</v>
      </c>
      <c r="G391" s="3">
        <f t="shared" ref="G391:G454" si="26">SQRT(D391)</f>
        <v>9.6557855763229009E-3</v>
      </c>
    </row>
    <row r="392" spans="1:7">
      <c r="A392" s="1">
        <v>43349</v>
      </c>
      <c r="B392" s="11">
        <v>5243.8398440000001</v>
      </c>
      <c r="C392" s="9">
        <f t="shared" si="24"/>
        <v>-3.1140086023946421E-3</v>
      </c>
      <c r="D392" s="9">
        <f t="shared" si="25"/>
        <v>1.2602254212140394E-4</v>
      </c>
      <c r="E392" s="10">
        <f t="shared" ref="E392:E455" si="27">-LN(D392)-C392*C392/D392</f>
        <v>8.9021028166190934</v>
      </c>
      <c r="G392" s="3">
        <f t="shared" si="26"/>
        <v>1.1225976221309395E-2</v>
      </c>
    </row>
    <row r="393" spans="1:7">
      <c r="A393" s="1">
        <v>43350</v>
      </c>
      <c r="B393" s="11">
        <v>5252.2202150000003</v>
      </c>
      <c r="C393" s="9">
        <f t="shared" si="24"/>
        <v>1.5981363369800498E-3</v>
      </c>
      <c r="D393" s="9">
        <f t="shared" si="25"/>
        <v>1.0345693146895339E-4</v>
      </c>
      <c r="E393" s="10">
        <f t="shared" si="27"/>
        <v>9.1516681675837201</v>
      </c>
      <c r="G393" s="3">
        <f t="shared" si="26"/>
        <v>1.0171378051618836E-2</v>
      </c>
    </row>
    <row r="394" spans="1:7">
      <c r="A394" s="1">
        <v>43353</v>
      </c>
      <c r="B394" s="11">
        <v>5269.6298829999996</v>
      </c>
      <c r="C394" s="9">
        <f t="shared" si="24"/>
        <v>3.3147254470173291E-3</v>
      </c>
      <c r="D394" s="9">
        <f t="shared" si="25"/>
        <v>8.5303249908073381E-5</v>
      </c>
      <c r="E394" s="10">
        <f t="shared" si="27"/>
        <v>9.2404939459763789</v>
      </c>
      <c r="G394" s="3">
        <f t="shared" si="26"/>
        <v>9.2359758503405241E-3</v>
      </c>
    </row>
    <row r="395" spans="1:7">
      <c r="A395" s="1">
        <v>43354</v>
      </c>
      <c r="B395" s="11">
        <v>5283.7900390000004</v>
      </c>
      <c r="C395" s="9">
        <f t="shared" si="24"/>
        <v>2.6871253417022618E-3</v>
      </c>
      <c r="D395" s="9">
        <f t="shared" si="25"/>
        <v>7.3602567400053758E-5</v>
      </c>
      <c r="E395" s="10">
        <f t="shared" si="27"/>
        <v>9.4187275147389578</v>
      </c>
      <c r="G395" s="3">
        <f t="shared" si="26"/>
        <v>8.5791938665619252E-3</v>
      </c>
    </row>
    <row r="396" spans="1:7">
      <c r="A396" s="1">
        <v>43355</v>
      </c>
      <c r="B396" s="11">
        <v>5332.1298829999996</v>
      </c>
      <c r="C396" s="9">
        <f t="shared" si="24"/>
        <v>9.1487064480608848E-3</v>
      </c>
      <c r="D396" s="9">
        <f t="shared" si="25"/>
        <v>6.4176654062172712E-5</v>
      </c>
      <c r="E396" s="10">
        <f t="shared" si="27"/>
        <v>8.3496767066241873</v>
      </c>
      <c r="G396" s="3">
        <f t="shared" si="26"/>
        <v>8.0110332705695779E-3</v>
      </c>
    </row>
    <row r="397" spans="1:7">
      <c r="A397" s="1">
        <v>43356</v>
      </c>
      <c r="B397" s="11">
        <v>5328.1201170000004</v>
      </c>
      <c r="C397" s="9">
        <f t="shared" si="24"/>
        <v>-7.5200081168000647E-4</v>
      </c>
      <c r="D397" s="9">
        <f t="shared" si="25"/>
        <v>7.286547312574762E-5</v>
      </c>
      <c r="E397" s="10">
        <f t="shared" si="27"/>
        <v>9.5191347018174373</v>
      </c>
      <c r="G397" s="3">
        <f t="shared" si="26"/>
        <v>8.5361275251572728E-3</v>
      </c>
    </row>
    <row r="398" spans="1:7">
      <c r="A398" s="1">
        <v>43357</v>
      </c>
      <c r="B398" s="11">
        <v>5352.5698240000002</v>
      </c>
      <c r="C398" s="9">
        <f t="shared" si="24"/>
        <v>4.5888055192280794E-3</v>
      </c>
      <c r="D398" s="9">
        <f t="shared" si="25"/>
        <v>6.2268645508996211E-5</v>
      </c>
      <c r="E398" s="10">
        <f t="shared" si="27"/>
        <v>9.3458865843214571</v>
      </c>
      <c r="G398" s="3">
        <f t="shared" si="26"/>
        <v>7.8910484416835399E-3</v>
      </c>
    </row>
    <row r="399" spans="1:7">
      <c r="A399" s="1">
        <v>43360</v>
      </c>
      <c r="B399" s="11">
        <v>5348.8701170000004</v>
      </c>
      <c r="C399" s="9">
        <f t="shared" si="24"/>
        <v>-6.9120200607396352E-4</v>
      </c>
      <c r="D399" s="9">
        <f t="shared" si="25"/>
        <v>5.8626728790632644E-5</v>
      </c>
      <c r="E399" s="10">
        <f t="shared" si="27"/>
        <v>9.7361706550340017</v>
      </c>
      <c r="G399" s="3">
        <f t="shared" si="26"/>
        <v>7.6568093087547012E-3</v>
      </c>
    </row>
    <row r="400" spans="1:7">
      <c r="A400" s="1">
        <v>43361</v>
      </c>
      <c r="B400" s="11">
        <v>5363.7900390000004</v>
      </c>
      <c r="C400" s="9">
        <f t="shared" si="24"/>
        <v>2.7893595607380575E-3</v>
      </c>
      <c r="D400" s="9">
        <f t="shared" si="25"/>
        <v>5.1718790181820944E-5</v>
      </c>
      <c r="E400" s="10">
        <f t="shared" si="27"/>
        <v>9.7192503248132294</v>
      </c>
      <c r="G400" s="3">
        <f t="shared" si="26"/>
        <v>7.1915777254939646E-3</v>
      </c>
    </row>
    <row r="401" spans="1:7">
      <c r="A401" s="1">
        <v>43362</v>
      </c>
      <c r="B401" s="11">
        <v>5393.7402339999999</v>
      </c>
      <c r="C401" s="9">
        <f t="shared" si="24"/>
        <v>5.5837746783957282E-3</v>
      </c>
      <c r="D401" s="9">
        <f t="shared" si="25"/>
        <v>4.8104661058929445E-5</v>
      </c>
      <c r="E401" s="10">
        <f t="shared" si="27"/>
        <v>9.2939918013316731</v>
      </c>
      <c r="G401" s="3">
        <f t="shared" si="26"/>
        <v>6.935752378720671E-3</v>
      </c>
    </row>
    <row r="402" spans="1:7">
      <c r="A402" s="1">
        <v>43363</v>
      </c>
      <c r="B402" s="11">
        <v>5451.5898440000001</v>
      </c>
      <c r="C402" s="9">
        <f t="shared" si="24"/>
        <v>1.0725323706792404E-2</v>
      </c>
      <c r="D402" s="9">
        <f t="shared" si="25"/>
        <v>5.0222750071588405E-5</v>
      </c>
      <c r="E402" s="10">
        <f t="shared" si="27"/>
        <v>7.6085950194999405</v>
      </c>
      <c r="G402" s="3">
        <f t="shared" si="26"/>
        <v>7.0868011169771374E-3</v>
      </c>
    </row>
    <row r="403" spans="1:7">
      <c r="A403" s="1">
        <v>43364</v>
      </c>
      <c r="B403" s="11">
        <v>5494.169922</v>
      </c>
      <c r="C403" s="9">
        <f t="shared" si="24"/>
        <v>7.8105798892525707E-3</v>
      </c>
      <c r="D403" s="9">
        <f t="shared" si="25"/>
        <v>6.8960641444986269E-5</v>
      </c>
      <c r="E403" s="10">
        <f t="shared" si="27"/>
        <v>8.6973372929456225</v>
      </c>
      <c r="G403" s="3">
        <f t="shared" si="26"/>
        <v>8.3042544183681097E-3</v>
      </c>
    </row>
    <row r="404" spans="1:7">
      <c r="A404" s="1">
        <v>43367</v>
      </c>
      <c r="B404" s="11">
        <v>5476.169922</v>
      </c>
      <c r="C404" s="9">
        <f t="shared" si="24"/>
        <v>-3.2762000912865104E-3</v>
      </c>
      <c r="D404" s="9">
        <f t="shared" si="25"/>
        <v>7.1756917800954779E-5</v>
      </c>
      <c r="E404" s="10">
        <f t="shared" si="27"/>
        <v>9.3926450763900444</v>
      </c>
      <c r="G404" s="3">
        <f t="shared" si="26"/>
        <v>8.4709455080855516E-3</v>
      </c>
    </row>
    <row r="405" spans="1:7">
      <c r="A405" s="1">
        <v>43368</v>
      </c>
      <c r="B405" s="11">
        <v>5479.1000979999999</v>
      </c>
      <c r="C405" s="9">
        <f t="shared" si="24"/>
        <v>5.3507762573767827E-4</v>
      </c>
      <c r="D405" s="9">
        <f t="shared" si="25"/>
        <v>6.3530836467340851E-5</v>
      </c>
      <c r="E405" s="10">
        <f t="shared" si="27"/>
        <v>9.6594785563112744</v>
      </c>
      <c r="G405" s="3">
        <f t="shared" si="26"/>
        <v>7.9706233424582836E-3</v>
      </c>
    </row>
    <row r="406" spans="1:7">
      <c r="A406" s="1">
        <v>43369</v>
      </c>
      <c r="B406" s="11">
        <v>5512.7299800000001</v>
      </c>
      <c r="C406" s="9">
        <f t="shared" si="24"/>
        <v>6.1378477119401189E-3</v>
      </c>
      <c r="D406" s="9">
        <f t="shared" si="25"/>
        <v>5.530697770642718E-5</v>
      </c>
      <c r="E406" s="10">
        <f t="shared" si="27"/>
        <v>9.1214465313133086</v>
      </c>
      <c r="G406" s="3">
        <f t="shared" si="26"/>
        <v>7.4368661213193273E-3</v>
      </c>
    </row>
    <row r="407" spans="1:7">
      <c r="A407" s="1">
        <v>43370</v>
      </c>
      <c r="B407" s="11">
        <v>5540.4101559999999</v>
      </c>
      <c r="C407" s="9">
        <f t="shared" si="24"/>
        <v>5.0211376396853465E-3</v>
      </c>
      <c r="D407" s="9">
        <f t="shared" si="25"/>
        <v>5.6879984287931165E-5</v>
      </c>
      <c r="E407" s="10">
        <f t="shared" si="27"/>
        <v>9.3313210894716629</v>
      </c>
      <c r="G407" s="3">
        <f t="shared" si="26"/>
        <v>7.5418820123316146E-3</v>
      </c>
    </row>
    <row r="408" spans="1:7">
      <c r="A408" s="1">
        <v>43371</v>
      </c>
      <c r="B408" s="11">
        <v>5493.4902339999999</v>
      </c>
      <c r="C408" s="9">
        <f t="shared" si="24"/>
        <v>-8.4686730185829298E-3</v>
      </c>
      <c r="D408" s="9">
        <f t="shared" si="25"/>
        <v>5.5491706257801863E-5</v>
      </c>
      <c r="E408" s="10">
        <f t="shared" si="27"/>
        <v>8.50686001816943</v>
      </c>
      <c r="G408" s="3">
        <f t="shared" si="26"/>
        <v>7.4492755525488426E-3</v>
      </c>
    </row>
    <row r="409" spans="1:7">
      <c r="A409" s="1">
        <v>43374</v>
      </c>
      <c r="B409" s="11">
        <v>5506.8198240000002</v>
      </c>
      <c r="C409" s="9">
        <f t="shared" si="24"/>
        <v>2.4264337301450967E-3</v>
      </c>
      <c r="D409" s="9">
        <f t="shared" si="25"/>
        <v>6.3988240415372504E-5</v>
      </c>
      <c r="E409" s="10">
        <f t="shared" si="27"/>
        <v>9.5648008810859189</v>
      </c>
      <c r="G409" s="3">
        <f t="shared" si="26"/>
        <v>7.9992649921960014E-3</v>
      </c>
    </row>
    <row r="410" spans="1:7">
      <c r="A410" s="1">
        <v>43375</v>
      </c>
      <c r="B410" s="11">
        <v>5467.8901370000003</v>
      </c>
      <c r="C410" s="9">
        <f t="shared" si="24"/>
        <v>-7.0693591299891834E-3</v>
      </c>
      <c r="D410" s="9">
        <f t="shared" si="25"/>
        <v>5.6792304110848369E-5</v>
      </c>
      <c r="E410" s="10">
        <f t="shared" si="27"/>
        <v>8.8961341918777137</v>
      </c>
      <c r="G410" s="3">
        <f t="shared" si="26"/>
        <v>7.5360668860386566E-3</v>
      </c>
    </row>
    <row r="411" spans="1:7">
      <c r="A411" s="1">
        <v>43376</v>
      </c>
      <c r="B411" s="11">
        <v>5491.3999020000001</v>
      </c>
      <c r="C411" s="9">
        <f t="shared" si="24"/>
        <v>4.2996044929495599E-3</v>
      </c>
      <c r="D411" s="9">
        <f t="shared" si="25"/>
        <v>6.0497906066953616E-5</v>
      </c>
      <c r="E411" s="10">
        <f t="shared" si="27"/>
        <v>9.4073276114661777</v>
      </c>
      <c r="G411" s="3">
        <f t="shared" si="26"/>
        <v>7.7780399887731107E-3</v>
      </c>
    </row>
    <row r="412" spans="1:7">
      <c r="A412" s="1">
        <v>43377</v>
      </c>
      <c r="B412" s="11">
        <v>5410.8500979999999</v>
      </c>
      <c r="C412" s="9">
        <f t="shared" si="24"/>
        <v>-1.4668355143952184E-2</v>
      </c>
      <c r="D412" s="9">
        <f t="shared" si="25"/>
        <v>5.6790594450088461E-5</v>
      </c>
      <c r="E412" s="10">
        <f t="shared" si="27"/>
        <v>5.9874729858368418</v>
      </c>
      <c r="G412" s="3">
        <f t="shared" si="26"/>
        <v>7.5359534532856865E-3</v>
      </c>
    </row>
    <row r="413" spans="1:7">
      <c r="A413" s="1">
        <v>43378</v>
      </c>
      <c r="B413" s="11">
        <v>5359.3598629999997</v>
      </c>
      <c r="C413" s="9">
        <f t="shared" si="24"/>
        <v>-9.5161082024860441E-3</v>
      </c>
      <c r="D413" s="9">
        <f t="shared" si="25"/>
        <v>9.4322376089824196E-5</v>
      </c>
      <c r="E413" s="10">
        <f t="shared" si="27"/>
        <v>8.3087196536973789</v>
      </c>
      <c r="G413" s="3">
        <f t="shared" si="26"/>
        <v>9.7119707624057534E-3</v>
      </c>
    </row>
    <row r="414" spans="1:7">
      <c r="A414" s="1">
        <v>43381</v>
      </c>
      <c r="B414" s="11">
        <v>5300.25</v>
      </c>
      <c r="C414" s="9">
        <f t="shared" si="24"/>
        <v>-1.1029276725394561E-2</v>
      </c>
      <c r="D414" s="9">
        <f t="shared" si="25"/>
        <v>9.6567422342006297E-5</v>
      </c>
      <c r="E414" s="10">
        <f t="shared" si="27"/>
        <v>7.9855798534041824</v>
      </c>
      <c r="G414" s="3">
        <f t="shared" si="26"/>
        <v>9.8268724598422619E-3</v>
      </c>
    </row>
    <row r="415" spans="1:7">
      <c r="A415" s="1">
        <v>43382</v>
      </c>
      <c r="B415" s="11">
        <v>5318.5498049999997</v>
      </c>
      <c r="C415" s="9">
        <f t="shared" si="24"/>
        <v>3.4526305362953917E-3</v>
      </c>
      <c r="D415" s="9">
        <f t="shared" si="25"/>
        <v>1.0459417958449286E-4</v>
      </c>
      <c r="E415" s="10">
        <f t="shared" si="27"/>
        <v>9.051452088563412</v>
      </c>
      <c r="G415" s="3">
        <f t="shared" si="26"/>
        <v>1.0227129586765431E-2</v>
      </c>
    </row>
    <row r="416" spans="1:7">
      <c r="A416" s="1">
        <v>43383</v>
      </c>
      <c r="B416" s="11">
        <v>5206.2202150000003</v>
      </c>
      <c r="C416" s="9">
        <f t="shared" si="24"/>
        <v>-2.1120341844763336E-2</v>
      </c>
      <c r="D416" s="9">
        <f t="shared" si="25"/>
        <v>8.8062481557908836E-5</v>
      </c>
      <c r="E416" s="10">
        <f t="shared" si="27"/>
        <v>4.2720963915724992</v>
      </c>
      <c r="G416" s="3">
        <f t="shared" si="26"/>
        <v>9.3841612069437957E-3</v>
      </c>
    </row>
    <row r="417" spans="1:7">
      <c r="A417" s="1">
        <v>43384</v>
      </c>
      <c r="B417" s="11">
        <v>5106.3701170000004</v>
      </c>
      <c r="C417" s="9">
        <f t="shared" si="24"/>
        <v>-1.9179000095369551E-2</v>
      </c>
      <c r="D417" s="9">
        <f t="shared" si="25"/>
        <v>1.6473731570646214E-4</v>
      </c>
      <c r="E417" s="10">
        <f t="shared" si="27"/>
        <v>6.4783063798683767</v>
      </c>
      <c r="G417" s="3">
        <f t="shared" si="26"/>
        <v>1.2835003533558615E-2</v>
      </c>
    </row>
    <row r="418" spans="1:7">
      <c r="A418" s="1">
        <v>43385</v>
      </c>
      <c r="B418" s="11">
        <v>5095.9799800000001</v>
      </c>
      <c r="C418" s="9">
        <f t="shared" si="24"/>
        <v>-2.0347402875106405E-3</v>
      </c>
      <c r="D418" s="9">
        <f t="shared" si="25"/>
        <v>2.0543039636389864E-4</v>
      </c>
      <c r="E418" s="10">
        <f t="shared" si="27"/>
        <v>8.4702496560123155</v>
      </c>
      <c r="G418" s="3">
        <f t="shared" si="26"/>
        <v>1.4332843275634414E-2</v>
      </c>
    </row>
    <row r="419" spans="1:7">
      <c r="A419" s="1">
        <v>43388</v>
      </c>
      <c r="B419" s="11">
        <v>5095.0698240000002</v>
      </c>
      <c r="C419" s="9">
        <f t="shared" si="24"/>
        <v>-1.7860274246994106E-4</v>
      </c>
      <c r="D419" s="9">
        <f t="shared" si="25"/>
        <v>1.6105415575595096E-4</v>
      </c>
      <c r="E419" s="10">
        <f t="shared" si="27"/>
        <v>8.7335718149480197</v>
      </c>
      <c r="G419" s="3">
        <f t="shared" si="26"/>
        <v>1.2690711396763815E-2</v>
      </c>
    </row>
    <row r="420" spans="1:7">
      <c r="A420" s="1">
        <v>43389</v>
      </c>
      <c r="B420" s="11">
        <v>5173.0498049999997</v>
      </c>
      <c r="C420" s="9">
        <f t="shared" si="24"/>
        <v>1.530498770255901E-2</v>
      </c>
      <c r="D420" s="9">
        <f t="shared" si="25"/>
        <v>1.2738937459126249E-4</v>
      </c>
      <c r="E420" s="10">
        <f t="shared" si="27"/>
        <v>7.1294695475784788</v>
      </c>
      <c r="G420" s="3">
        <f t="shared" si="26"/>
        <v>1.1286690152177585E-2</v>
      </c>
    </row>
    <row r="421" spans="1:7">
      <c r="A421" s="1">
        <v>43390</v>
      </c>
      <c r="B421" s="11">
        <v>5144.9501950000003</v>
      </c>
      <c r="C421" s="9">
        <f t="shared" si="24"/>
        <v>-5.4319233448786221E-3</v>
      </c>
      <c r="D421" s="9">
        <f t="shared" si="25"/>
        <v>1.5044927555100729E-4</v>
      </c>
      <c r="E421" s="10">
        <f t="shared" si="27"/>
        <v>8.6057667017058161</v>
      </c>
      <c r="G421" s="3">
        <f t="shared" si="26"/>
        <v>1.2265776597957721E-2</v>
      </c>
    </row>
    <row r="422" spans="1:7">
      <c r="A422" s="1">
        <v>43391</v>
      </c>
      <c r="B422" s="11">
        <v>5116.7900390000004</v>
      </c>
      <c r="C422" s="9">
        <f t="shared" si="24"/>
        <v>-5.4733583285930939E-3</v>
      </c>
      <c r="D422" s="9">
        <f t="shared" si="25"/>
        <v>1.2558084513180761E-4</v>
      </c>
      <c r="E422" s="10">
        <f t="shared" si="27"/>
        <v>8.744008108786856</v>
      </c>
      <c r="G422" s="3">
        <f t="shared" si="26"/>
        <v>1.1206285965109386E-2</v>
      </c>
    </row>
    <row r="423" spans="1:7">
      <c r="A423" s="1">
        <v>43392</v>
      </c>
      <c r="B423" s="11">
        <v>5084.6601559999999</v>
      </c>
      <c r="C423" s="9">
        <f t="shared" si="24"/>
        <v>-6.2793045552206831E-3</v>
      </c>
      <c r="D423" s="9">
        <f t="shared" si="25"/>
        <v>1.0727909082429627E-4</v>
      </c>
      <c r="E423" s="10">
        <f t="shared" si="27"/>
        <v>8.77253391669114</v>
      </c>
      <c r="G423" s="3">
        <f t="shared" si="26"/>
        <v>1.0357562011607572E-2</v>
      </c>
    </row>
    <row r="424" spans="1:7">
      <c r="A424" s="1">
        <v>43395</v>
      </c>
      <c r="B424" s="11">
        <v>5053.3100590000004</v>
      </c>
      <c r="C424" s="9">
        <f t="shared" si="24"/>
        <v>-6.1656228810111945E-3</v>
      </c>
      <c r="D424" s="9">
        <f t="shared" si="25"/>
        <v>9.5681573734720493E-5</v>
      </c>
      <c r="E424" s="10">
        <f t="shared" si="27"/>
        <v>8.8571783791991763</v>
      </c>
      <c r="G424" s="3">
        <f t="shared" si="26"/>
        <v>9.781695851677279E-3</v>
      </c>
    </row>
    <row r="425" spans="1:7">
      <c r="A425" s="1">
        <v>43396</v>
      </c>
      <c r="B425" s="11">
        <v>4967.6899409999996</v>
      </c>
      <c r="C425" s="9">
        <f t="shared" si="24"/>
        <v>-1.6943373155484564E-2</v>
      </c>
      <c r="D425" s="9">
        <f t="shared" si="25"/>
        <v>8.6813599590569778E-5</v>
      </c>
      <c r="E425" s="10">
        <f t="shared" si="27"/>
        <v>6.0449163687294849</v>
      </c>
      <c r="G425" s="3">
        <f t="shared" si="26"/>
        <v>9.3173815844672676E-3</v>
      </c>
    </row>
    <row r="426" spans="1:7">
      <c r="A426" s="1">
        <v>43397</v>
      </c>
      <c r="B426" s="11">
        <v>4953.0898440000001</v>
      </c>
      <c r="C426" s="9">
        <f t="shared" si="24"/>
        <v>-2.9390113258680028E-3</v>
      </c>
      <c r="D426" s="9">
        <f t="shared" si="25"/>
        <v>1.3125617597167495E-4</v>
      </c>
      <c r="E426" s="10">
        <f t="shared" si="27"/>
        <v>8.8725509843569785</v>
      </c>
      <c r="G426" s="3">
        <f t="shared" si="26"/>
        <v>1.1456708775720668E-2</v>
      </c>
    </row>
    <row r="427" spans="1:7">
      <c r="A427" s="1">
        <v>43398</v>
      </c>
      <c r="B427" s="11">
        <v>5032.2998049999997</v>
      </c>
      <c r="C427" s="9">
        <f t="shared" si="24"/>
        <v>1.5992029923695358E-2</v>
      </c>
      <c r="D427" s="9">
        <f t="shared" si="25"/>
        <v>1.0711115180965565E-4</v>
      </c>
      <c r="E427" s="10">
        <f t="shared" si="27"/>
        <v>6.7539833827630478</v>
      </c>
      <c r="G427" s="3">
        <f t="shared" si="26"/>
        <v>1.0349451763724283E-2</v>
      </c>
    </row>
    <row r="428" spans="1:7">
      <c r="A428" s="1">
        <v>43399</v>
      </c>
      <c r="B428" s="11">
        <v>4967.3701170000004</v>
      </c>
      <c r="C428" s="9">
        <f t="shared" si="24"/>
        <v>-1.2902587388669954E-2</v>
      </c>
      <c r="D428" s="9">
        <f t="shared" si="25"/>
        <v>1.3985335357079846E-4</v>
      </c>
      <c r="E428" s="10">
        <f t="shared" si="27"/>
        <v>7.6845495564487489</v>
      </c>
      <c r="G428" s="3">
        <f t="shared" si="26"/>
        <v>1.1825960999884892E-2</v>
      </c>
    </row>
    <row r="429" spans="1:7">
      <c r="A429" s="1">
        <v>43402</v>
      </c>
      <c r="B429" s="11">
        <v>4989.3500979999999</v>
      </c>
      <c r="C429" s="9">
        <f t="shared" si="24"/>
        <v>4.4248728164580807E-3</v>
      </c>
      <c r="D429" s="9">
        <f t="shared" si="25"/>
        <v>1.4579166648771781E-4</v>
      </c>
      <c r="E429" s="10">
        <f t="shared" si="27"/>
        <v>8.6990341014644184</v>
      </c>
      <c r="G429" s="3">
        <f t="shared" si="26"/>
        <v>1.2074421993938999E-2</v>
      </c>
    </row>
    <row r="430" spans="1:7">
      <c r="A430" s="1">
        <v>43403</v>
      </c>
      <c r="B430" s="11">
        <v>4978.5297849999997</v>
      </c>
      <c r="C430" s="9">
        <f t="shared" si="24"/>
        <v>-2.1686818498340161E-3</v>
      </c>
      <c r="D430" s="9">
        <f t="shared" si="25"/>
        <v>1.201031217566741E-4</v>
      </c>
      <c r="E430" s="10">
        <f t="shared" si="27"/>
        <v>8.9880003131797519</v>
      </c>
      <c r="G430" s="3">
        <f t="shared" si="26"/>
        <v>1.0959156982025309E-2</v>
      </c>
    </row>
    <row r="431" spans="1:7">
      <c r="A431" s="1">
        <v>43404</v>
      </c>
      <c r="B431" s="11">
        <v>5093.4399409999996</v>
      </c>
      <c r="C431" s="9">
        <f t="shared" si="24"/>
        <v>2.308114261889465E-2</v>
      </c>
      <c r="D431" s="9">
        <f t="shared" si="25"/>
        <v>9.8055929076298421E-5</v>
      </c>
      <c r="E431" s="10">
        <f t="shared" si="27"/>
        <v>3.7969594638456021</v>
      </c>
      <c r="G431" s="3">
        <f t="shared" si="26"/>
        <v>9.9023193786253131E-3</v>
      </c>
    </row>
    <row r="432" spans="1:7">
      <c r="A432" s="1">
        <v>43405</v>
      </c>
      <c r="B432" s="11">
        <v>5085.7797849999997</v>
      </c>
      <c r="C432" s="9">
        <f t="shared" si="24"/>
        <v>-1.5039258514346965E-3</v>
      </c>
      <c r="D432" s="9">
        <f t="shared" si="25"/>
        <v>1.8987702986143139E-4</v>
      </c>
      <c r="E432" s="10">
        <f t="shared" si="27"/>
        <v>8.5572220235777738</v>
      </c>
      <c r="G432" s="3">
        <f t="shared" si="26"/>
        <v>1.3779587434369411E-2</v>
      </c>
    </row>
    <row r="433" spans="1:7">
      <c r="A433" s="1">
        <v>43406</v>
      </c>
      <c r="B433" s="11">
        <v>5102.1298829999996</v>
      </c>
      <c r="C433" s="9">
        <f t="shared" si="24"/>
        <v>3.2148655056246974E-3</v>
      </c>
      <c r="D433" s="9">
        <f t="shared" si="25"/>
        <v>1.4916524522092762E-4</v>
      </c>
      <c r="E433" s="10">
        <f t="shared" si="27"/>
        <v>8.7411678468669898</v>
      </c>
      <c r="G433" s="3">
        <f t="shared" si="26"/>
        <v>1.2213322448086254E-2</v>
      </c>
    </row>
    <row r="434" spans="1:7">
      <c r="A434" s="1">
        <v>43409</v>
      </c>
      <c r="B434" s="11">
        <v>5101.3901370000003</v>
      </c>
      <c r="C434" s="9">
        <f t="shared" si="24"/>
        <v>-1.4498768493998492E-4</v>
      </c>
      <c r="D434" s="9">
        <f t="shared" si="25"/>
        <v>1.2070546714985549E-4</v>
      </c>
      <c r="E434" s="10">
        <f t="shared" si="27"/>
        <v>9.0219829807912344</v>
      </c>
      <c r="G434" s="3">
        <f t="shared" si="26"/>
        <v>1.0986603986212276E-2</v>
      </c>
    </row>
    <row r="435" spans="1:7">
      <c r="A435" s="1">
        <v>43410</v>
      </c>
      <c r="B435" s="11">
        <v>5075.1899409999996</v>
      </c>
      <c r="C435" s="9">
        <f t="shared" si="24"/>
        <v>-5.1358934126548425E-3</v>
      </c>
      <c r="D435" s="9">
        <f t="shared" si="25"/>
        <v>9.7542672628531617E-5</v>
      </c>
      <c r="E435" s="10">
        <f t="shared" si="27"/>
        <v>8.9648015138512971</v>
      </c>
      <c r="G435" s="3">
        <f t="shared" si="26"/>
        <v>9.8763694052284023E-3</v>
      </c>
    </row>
    <row r="436" spans="1:7">
      <c r="A436" s="1">
        <v>43411</v>
      </c>
      <c r="B436" s="11">
        <v>5137.9399409999996</v>
      </c>
      <c r="C436" s="9">
        <f t="shared" si="24"/>
        <v>1.236406927218096E-2</v>
      </c>
      <c r="D436" s="9">
        <f t="shared" si="25"/>
        <v>8.5807116433081547E-5</v>
      </c>
      <c r="E436" s="10">
        <f t="shared" si="27"/>
        <v>7.5818523116211383</v>
      </c>
      <c r="G436" s="3">
        <f t="shared" si="26"/>
        <v>9.2632130728533685E-3</v>
      </c>
    </row>
    <row r="437" spans="1:7">
      <c r="A437" s="1">
        <v>43412</v>
      </c>
      <c r="B437" s="11">
        <v>5131.4501950000003</v>
      </c>
      <c r="C437" s="9">
        <f t="shared" si="24"/>
        <v>-1.263102736606957E-3</v>
      </c>
      <c r="D437" s="9">
        <f t="shared" si="25"/>
        <v>1.0302932461094144E-4</v>
      </c>
      <c r="E437" s="10">
        <f t="shared" si="27"/>
        <v>9.1650117166919642</v>
      </c>
      <c r="G437" s="3">
        <f t="shared" si="26"/>
        <v>1.0150336182163695E-2</v>
      </c>
    </row>
    <row r="438" spans="1:7">
      <c r="A438" s="1">
        <v>43413</v>
      </c>
      <c r="B438" s="11">
        <v>5106.75</v>
      </c>
      <c r="C438" s="9">
        <f t="shared" si="24"/>
        <v>-4.813492104837694E-3</v>
      </c>
      <c r="D438" s="9">
        <f t="shared" si="25"/>
        <v>8.4790664777610245E-5</v>
      </c>
      <c r="E438" s="10">
        <f t="shared" si="27"/>
        <v>9.102067356806339</v>
      </c>
      <c r="G438" s="3">
        <f t="shared" si="26"/>
        <v>9.2081846624408135E-3</v>
      </c>
    </row>
    <row r="439" spans="1:7">
      <c r="A439" s="1">
        <v>43416</v>
      </c>
      <c r="B439" s="11">
        <v>5059.0898440000001</v>
      </c>
      <c r="C439" s="9">
        <f t="shared" si="24"/>
        <v>-9.3327764233612203E-3</v>
      </c>
      <c r="D439" s="9">
        <f t="shared" si="25"/>
        <v>7.5718058590201805E-5</v>
      </c>
      <c r="E439" s="10">
        <f t="shared" si="27"/>
        <v>8.3381643806629775</v>
      </c>
      <c r="G439" s="3">
        <f t="shared" si="26"/>
        <v>8.7016124132370896E-3</v>
      </c>
    </row>
    <row r="440" spans="1:7">
      <c r="A440" s="1">
        <v>43417</v>
      </c>
      <c r="B440" s="11">
        <v>5101.8500979999999</v>
      </c>
      <c r="C440" s="9">
        <f t="shared" si="24"/>
        <v>8.4521633966854297E-3</v>
      </c>
      <c r="D440" s="9">
        <f t="shared" si="25"/>
        <v>8.2098856729804706E-5</v>
      </c>
      <c r="E440" s="10">
        <f t="shared" si="27"/>
        <v>8.5374273815416917</v>
      </c>
      <c r="G440" s="3">
        <f t="shared" si="26"/>
        <v>9.0608419437602332E-3</v>
      </c>
    </row>
    <row r="441" spans="1:7">
      <c r="A441" s="1">
        <v>43418</v>
      </c>
      <c r="B441" s="11">
        <v>5068.8500979999999</v>
      </c>
      <c r="C441" s="9">
        <f t="shared" si="24"/>
        <v>-6.4682417880008829E-3</v>
      </c>
      <c r="D441" s="9">
        <f t="shared" si="25"/>
        <v>8.3611387875925507E-5</v>
      </c>
      <c r="E441" s="10">
        <f t="shared" si="27"/>
        <v>8.8889426291453031</v>
      </c>
      <c r="G441" s="3">
        <f t="shared" si="26"/>
        <v>9.1439262833820732E-3</v>
      </c>
    </row>
    <row r="442" spans="1:7">
      <c r="A442" s="1">
        <v>43419</v>
      </c>
      <c r="B442" s="11">
        <v>5033.6201170000004</v>
      </c>
      <c r="C442" s="9">
        <f t="shared" si="24"/>
        <v>-6.9502905627254752E-3</v>
      </c>
      <c r="D442" s="9">
        <f t="shared" si="25"/>
        <v>7.8668622648891241E-5</v>
      </c>
      <c r="E442" s="10">
        <f t="shared" si="27"/>
        <v>8.8362152730699393</v>
      </c>
      <c r="G442" s="3">
        <f t="shared" si="26"/>
        <v>8.8695333952182199E-3</v>
      </c>
    </row>
    <row r="443" spans="1:7">
      <c r="A443" s="1">
        <v>43420</v>
      </c>
      <c r="B443" s="11">
        <v>5025.2001950000003</v>
      </c>
      <c r="C443" s="9">
        <f t="shared" si="24"/>
        <v>-1.6727368780896903E-3</v>
      </c>
      <c r="D443" s="9">
        <f t="shared" si="25"/>
        <v>7.6337201495052656E-5</v>
      </c>
      <c r="E443" s="10">
        <f t="shared" si="27"/>
        <v>9.4436963678265951</v>
      </c>
      <c r="G443" s="3">
        <f t="shared" si="26"/>
        <v>8.7371163146116263E-3</v>
      </c>
    </row>
    <row r="444" spans="1:7">
      <c r="A444" s="1">
        <v>43423</v>
      </c>
      <c r="B444" s="11">
        <v>4985.4501950000003</v>
      </c>
      <c r="C444" s="9">
        <f t="shared" si="24"/>
        <v>-7.9101326230844819E-3</v>
      </c>
      <c r="D444" s="9">
        <f t="shared" si="25"/>
        <v>6.5293727487327526E-5</v>
      </c>
      <c r="E444" s="10">
        <f t="shared" si="27"/>
        <v>8.6783265435087298</v>
      </c>
      <c r="G444" s="3">
        <f t="shared" si="26"/>
        <v>8.0804534208995683E-3</v>
      </c>
    </row>
    <row r="445" spans="1:7">
      <c r="A445" s="1">
        <v>43424</v>
      </c>
      <c r="B445" s="11">
        <v>4924.8901370000003</v>
      </c>
      <c r="C445" s="9">
        <f t="shared" si="24"/>
        <v>-1.2147359943689102E-2</v>
      </c>
      <c r="D445" s="9">
        <f t="shared" si="25"/>
        <v>6.9365114565591481E-5</v>
      </c>
      <c r="E445" s="10">
        <f t="shared" si="27"/>
        <v>7.4488561090749918</v>
      </c>
      <c r="G445" s="3">
        <f t="shared" si="26"/>
        <v>8.3285721804875704E-3</v>
      </c>
    </row>
    <row r="446" spans="1:7">
      <c r="A446" s="1">
        <v>43425</v>
      </c>
      <c r="B446" s="11">
        <v>4975.5</v>
      </c>
      <c r="C446" s="9">
        <f t="shared" si="24"/>
        <v>1.0276343551255075E-2</v>
      </c>
      <c r="D446" s="9">
        <f t="shared" si="25"/>
        <v>8.9780031173944608E-5</v>
      </c>
      <c r="E446" s="10">
        <f t="shared" si="27"/>
        <v>8.141903823728434</v>
      </c>
      <c r="G446" s="3">
        <f t="shared" si="26"/>
        <v>9.4752325129225518E-3</v>
      </c>
    </row>
    <row r="447" spans="1:7">
      <c r="A447" s="1">
        <v>43426</v>
      </c>
      <c r="B447" s="11">
        <v>4938.1401370000003</v>
      </c>
      <c r="C447" s="9">
        <f t="shared" si="24"/>
        <v>-7.5087655512008191E-3</v>
      </c>
      <c r="D447" s="9">
        <f t="shared" si="25"/>
        <v>9.6288847924826758E-5</v>
      </c>
      <c r="E447" s="10">
        <f t="shared" si="27"/>
        <v>8.662611943873074</v>
      </c>
      <c r="G447" s="3">
        <f t="shared" si="26"/>
        <v>9.8126881090161398E-3</v>
      </c>
    </row>
    <row r="448" spans="1:7">
      <c r="A448" s="1">
        <v>43427</v>
      </c>
      <c r="B448" s="11">
        <v>4946.9501950000003</v>
      </c>
      <c r="C448" s="9">
        <f t="shared" si="24"/>
        <v>1.7840842413500801E-3</v>
      </c>
      <c r="D448" s="9">
        <f t="shared" si="25"/>
        <v>9.1023811989091863E-5</v>
      </c>
      <c r="E448" s="10">
        <f t="shared" si="27"/>
        <v>9.2694210208167345</v>
      </c>
      <c r="G448" s="3">
        <f t="shared" si="26"/>
        <v>9.5406400198881757E-3</v>
      </c>
    </row>
    <row r="449" spans="1:7">
      <c r="A449" s="1">
        <v>43430</v>
      </c>
      <c r="B449" s="11">
        <v>4994.9799800000001</v>
      </c>
      <c r="C449" s="9">
        <f t="shared" si="24"/>
        <v>9.7089687801070971E-3</v>
      </c>
      <c r="D449" s="9">
        <f t="shared" si="25"/>
        <v>7.6235704876645921E-5</v>
      </c>
      <c r="E449" s="10">
        <f t="shared" si="27"/>
        <v>8.2451986641567903</v>
      </c>
      <c r="G449" s="3">
        <f t="shared" si="26"/>
        <v>8.7313060235365662E-3</v>
      </c>
    </row>
    <row r="450" spans="1:7">
      <c r="A450" s="1">
        <v>43431</v>
      </c>
      <c r="B450" s="11">
        <v>4983.1499020000001</v>
      </c>
      <c r="C450" s="9">
        <f t="shared" si="24"/>
        <v>-2.3683934765239955E-3</v>
      </c>
      <c r="D450" s="9">
        <f t="shared" si="25"/>
        <v>8.3948618628194789E-5</v>
      </c>
      <c r="E450" s="10">
        <f t="shared" si="27"/>
        <v>9.3184875237305622</v>
      </c>
      <c r="G450" s="3">
        <f t="shared" si="26"/>
        <v>9.1623478774926891E-3</v>
      </c>
    </row>
    <row r="451" spans="1:7">
      <c r="A451" s="1">
        <v>43432</v>
      </c>
      <c r="B451" s="11">
        <v>4983.2402339999999</v>
      </c>
      <c r="C451" s="9">
        <f t="shared" si="24"/>
        <v>1.812748999653955E-5</v>
      </c>
      <c r="D451" s="9">
        <f t="shared" si="25"/>
        <v>7.1499290871224053E-5</v>
      </c>
      <c r="E451" s="10">
        <f t="shared" si="27"/>
        <v>9.5458184302662676</v>
      </c>
      <c r="G451" s="3">
        <f t="shared" si="26"/>
        <v>8.4557253308763548E-3</v>
      </c>
    </row>
    <row r="452" spans="1:7">
      <c r="A452" s="1">
        <v>43433</v>
      </c>
      <c r="B452" s="11">
        <v>5006.25</v>
      </c>
      <c r="C452" s="9">
        <f t="shared" si="24"/>
        <v>4.6174306113133954E-3</v>
      </c>
      <c r="D452" s="9">
        <f t="shared" si="25"/>
        <v>6.1142395509238673E-5</v>
      </c>
      <c r="E452" s="10">
        <f t="shared" si="27"/>
        <v>9.3535999564786181</v>
      </c>
      <c r="G452" s="3">
        <f t="shared" si="26"/>
        <v>7.8193603005129956E-3</v>
      </c>
    </row>
    <row r="453" spans="1:7">
      <c r="A453" s="1">
        <v>43434</v>
      </c>
      <c r="B453" s="11">
        <v>5003.919922</v>
      </c>
      <c r="C453" s="9">
        <f t="shared" si="24"/>
        <v>-4.6543380774031616E-4</v>
      </c>
      <c r="D453" s="9">
        <f t="shared" si="25"/>
        <v>5.7847646402046171E-5</v>
      </c>
      <c r="E453" s="10">
        <f t="shared" si="27"/>
        <v>9.7539529764535473</v>
      </c>
      <c r="G453" s="3">
        <f t="shared" si="26"/>
        <v>7.6057640248725945E-3</v>
      </c>
    </row>
    <row r="454" spans="1:7">
      <c r="A454" s="1">
        <v>43437</v>
      </c>
      <c r="B454" s="11">
        <v>5053.9799800000001</v>
      </c>
      <c r="C454" s="9">
        <f t="shared" ref="C454:C517" si="28">(B454-B453)/B453</f>
        <v>1.0004168487970465E-2</v>
      </c>
      <c r="D454" s="9">
        <f t="shared" si="25"/>
        <v>5.1089057699307122E-5</v>
      </c>
      <c r="E454" s="10">
        <f t="shared" si="27"/>
        <v>7.9229417238884015</v>
      </c>
      <c r="G454" s="3">
        <f t="shared" si="26"/>
        <v>7.1476609949903975E-3</v>
      </c>
    </row>
    <row r="455" spans="1:7">
      <c r="A455" s="1">
        <v>43438</v>
      </c>
      <c r="B455" s="11">
        <v>5012.6601559999999</v>
      </c>
      <c r="C455" s="9">
        <f t="shared" si="28"/>
        <v>-8.1756999757644777E-3</v>
      </c>
      <c r="D455" s="9">
        <f t="shared" ref="D455:D518" si="29">$J$6+$J$8*D454+$J$7*C454*C454</f>
        <v>6.6540197939722254E-5</v>
      </c>
      <c r="E455" s="10">
        <f t="shared" si="27"/>
        <v>8.613167624082239</v>
      </c>
      <c r="G455" s="3">
        <f t="shared" ref="G455:G518" si="30">SQRT(D455)</f>
        <v>8.1572175366188601E-3</v>
      </c>
    </row>
    <row r="456" spans="1:7">
      <c r="A456" s="1">
        <v>43439</v>
      </c>
      <c r="B456" s="11">
        <v>4944.3701170000004</v>
      </c>
      <c r="C456" s="9">
        <f t="shared" si="28"/>
        <v>-1.3623512640939452E-2</v>
      </c>
      <c r="D456" s="9">
        <f t="shared" si="29"/>
        <v>7.1161856958376716E-5</v>
      </c>
      <c r="E456" s="10">
        <f t="shared" ref="E456:E519" si="31">-LN(D456)-C456*C456/D456</f>
        <v>6.9424134444039147</v>
      </c>
      <c r="G456" s="3">
        <f t="shared" si="30"/>
        <v>8.4357487491257543E-3</v>
      </c>
    </row>
    <row r="457" spans="1:7">
      <c r="A457" s="1">
        <v>43440</v>
      </c>
      <c r="B457" s="11">
        <v>4780.4599609999996</v>
      </c>
      <c r="C457" s="9">
        <f t="shared" si="28"/>
        <v>-3.3150866970180097E-2</v>
      </c>
      <c r="D457" s="9">
        <f t="shared" si="29"/>
        <v>9.8899018633206661E-5</v>
      </c>
      <c r="E457" s="10">
        <f t="shared" si="31"/>
        <v>-1.8907311841072172</v>
      </c>
      <c r="G457" s="3">
        <f t="shared" si="30"/>
        <v>9.9447985717764364E-3</v>
      </c>
    </row>
    <row r="458" spans="1:7">
      <c r="A458" s="1">
        <v>43441</v>
      </c>
      <c r="B458" s="11">
        <v>4813.1298829999996</v>
      </c>
      <c r="C458" s="9">
        <f t="shared" si="28"/>
        <v>6.8340541007618841E-3</v>
      </c>
      <c r="D458" s="9">
        <f t="shared" si="29"/>
        <v>3.0645265613973247E-4</v>
      </c>
      <c r="E458" s="10">
        <f t="shared" si="31"/>
        <v>7.9380443090154875</v>
      </c>
      <c r="G458" s="3">
        <f t="shared" si="30"/>
        <v>1.7505789217848261E-2</v>
      </c>
    </row>
    <row r="459" spans="1:7">
      <c r="A459" s="1">
        <v>43444</v>
      </c>
      <c r="B459" s="11">
        <v>4742.3798829999996</v>
      </c>
      <c r="C459" s="9">
        <f t="shared" si="28"/>
        <v>-1.4699374776876347E-2</v>
      </c>
      <c r="D459" s="9">
        <f t="shared" si="29"/>
        <v>2.4449276319436113E-4</v>
      </c>
      <c r="E459" s="10">
        <f t="shared" si="31"/>
        <v>7.4325701877853945</v>
      </c>
      <c r="G459" s="3">
        <f t="shared" si="30"/>
        <v>1.5636264361872407E-2</v>
      </c>
    </row>
    <row r="460" spans="1:7">
      <c r="A460" s="1">
        <v>43445</v>
      </c>
      <c r="B460" s="11">
        <v>4806.2001950000003</v>
      </c>
      <c r="C460" s="9">
        <f t="shared" si="28"/>
        <v>1.3457444062795833E-2</v>
      </c>
      <c r="D460" s="9">
        <f t="shared" si="29"/>
        <v>2.3334546809054152E-4</v>
      </c>
      <c r="E460" s="10">
        <f t="shared" si="31"/>
        <v>7.5868760093719869</v>
      </c>
      <c r="G460" s="3">
        <f t="shared" si="30"/>
        <v>1.5275649514522828E-2</v>
      </c>
    </row>
    <row r="461" spans="1:7">
      <c r="A461" s="1">
        <v>43446</v>
      </c>
      <c r="B461" s="11">
        <v>4909.4501950000003</v>
      </c>
      <c r="C461" s="9">
        <f t="shared" si="28"/>
        <v>2.1482667348608018E-2</v>
      </c>
      <c r="D461" s="9">
        <f t="shared" si="29"/>
        <v>2.1793947143197698E-4</v>
      </c>
      <c r="E461" s="10">
        <f t="shared" si="31"/>
        <v>6.3137098358801076</v>
      </c>
      <c r="G461" s="3">
        <f t="shared" si="30"/>
        <v>1.4762773161976614E-2</v>
      </c>
    </row>
    <row r="462" spans="1:7">
      <c r="A462" s="1">
        <v>43447</v>
      </c>
      <c r="B462" s="11">
        <v>4896.919922</v>
      </c>
      <c r="C462" s="9">
        <f t="shared" si="28"/>
        <v>-2.5522762228572331E-3</v>
      </c>
      <c r="D462" s="9">
        <f t="shared" si="29"/>
        <v>2.6396359686642985E-4</v>
      </c>
      <c r="E462" s="10">
        <f t="shared" si="31"/>
        <v>8.2150212781760565</v>
      </c>
      <c r="G462" s="3">
        <f t="shared" si="30"/>
        <v>1.6246956541655113E-2</v>
      </c>
    </row>
    <row r="463" spans="1:7">
      <c r="A463" s="1">
        <v>43448</v>
      </c>
      <c r="B463" s="11">
        <v>4853.7001950000003</v>
      </c>
      <c r="C463" s="9">
        <f t="shared" si="28"/>
        <v>-8.825900298232341E-3</v>
      </c>
      <c r="D463" s="9">
        <f t="shared" si="29"/>
        <v>2.0483518503608595E-4</v>
      </c>
      <c r="E463" s="10">
        <f t="shared" si="31"/>
        <v>8.1130161295693419</v>
      </c>
      <c r="G463" s="3">
        <f t="shared" si="30"/>
        <v>1.4312064317773519E-2</v>
      </c>
    </row>
    <row r="464" spans="1:7">
      <c r="A464" s="1">
        <v>43451</v>
      </c>
      <c r="B464" s="11">
        <v>4799.8701170000004</v>
      </c>
      <c r="C464" s="9">
        <f t="shared" si="28"/>
        <v>-1.1090523896686608E-2</v>
      </c>
      <c r="D464" s="9">
        <f t="shared" si="29"/>
        <v>1.7571736279560854E-4</v>
      </c>
      <c r="E464" s="10">
        <f t="shared" si="31"/>
        <v>7.9466475967821184</v>
      </c>
      <c r="G464" s="3">
        <f t="shared" si="30"/>
        <v>1.3255842590933575E-2</v>
      </c>
    </row>
    <row r="465" spans="1:7">
      <c r="A465" s="1">
        <v>43452</v>
      </c>
      <c r="B465" s="11">
        <v>4754.080078</v>
      </c>
      <c r="C465" s="9">
        <f t="shared" si="28"/>
        <v>-9.5398495967261663E-3</v>
      </c>
      <c r="D465" s="9">
        <f t="shared" si="29"/>
        <v>1.6341596950886179E-4</v>
      </c>
      <c r="E465" s="10">
        <f t="shared" si="31"/>
        <v>8.1622971025583588</v>
      </c>
      <c r="G465" s="3">
        <f t="shared" si="30"/>
        <v>1.2783425578023356E-2</v>
      </c>
    </row>
    <row r="466" spans="1:7">
      <c r="A466" s="1">
        <v>43453</v>
      </c>
      <c r="B466" s="11">
        <v>4777.4501950000003</v>
      </c>
      <c r="C466" s="9">
        <f t="shared" si="28"/>
        <v>4.9158021355483767E-3</v>
      </c>
      <c r="D466" s="9">
        <f t="shared" si="29"/>
        <v>1.4776611296603797E-4</v>
      </c>
      <c r="E466" s="10">
        <f t="shared" si="31"/>
        <v>8.6563436382608003</v>
      </c>
      <c r="G466" s="3">
        <f t="shared" si="30"/>
        <v>1.2155908561931435E-2</v>
      </c>
    </row>
    <row r="467" spans="1:7">
      <c r="A467" s="1">
        <v>43454</v>
      </c>
      <c r="B467" s="11">
        <v>4692.4599609999996</v>
      </c>
      <c r="C467" s="9">
        <f t="shared" si="28"/>
        <v>-1.7789873369888846E-2</v>
      </c>
      <c r="D467" s="9">
        <f t="shared" si="29"/>
        <v>1.225025678255682E-4</v>
      </c>
      <c r="E467" s="10">
        <f t="shared" si="31"/>
        <v>6.4239258262706302</v>
      </c>
      <c r="G467" s="3">
        <f t="shared" si="30"/>
        <v>1.1068087812516135E-2</v>
      </c>
    </row>
    <row r="468" spans="1:7">
      <c r="A468" s="1">
        <v>43455</v>
      </c>
      <c r="B468" s="11">
        <v>4694.3798829999996</v>
      </c>
      <c r="C468" s="9">
        <f t="shared" si="28"/>
        <v>4.0915042769824552E-4</v>
      </c>
      <c r="D468" s="9">
        <f t="shared" si="29"/>
        <v>1.6367475899271375E-4</v>
      </c>
      <c r="E468" s="10">
        <f t="shared" si="31"/>
        <v>8.7166064912099266</v>
      </c>
      <c r="G468" s="3">
        <f t="shared" si="30"/>
        <v>1.2793543644851248E-2</v>
      </c>
    </row>
    <row r="469" spans="1:7">
      <c r="A469" s="1">
        <v>43458</v>
      </c>
      <c r="B469" s="11">
        <v>4626.3901370000003</v>
      </c>
      <c r="C469" s="9">
        <f t="shared" si="28"/>
        <v>-1.448322200046359E-2</v>
      </c>
      <c r="D469" s="9">
        <f t="shared" si="29"/>
        <v>1.2935548867781888E-4</v>
      </c>
      <c r="E469" s="10">
        <f t="shared" si="31"/>
        <v>7.3313395762770952</v>
      </c>
      <c r="G469" s="3">
        <f t="shared" si="30"/>
        <v>1.1373455441413523E-2</v>
      </c>
    </row>
    <row r="470" spans="1:7">
      <c r="A470" s="1">
        <v>43461</v>
      </c>
      <c r="B470" s="11">
        <v>4598.6098629999997</v>
      </c>
      <c r="C470" s="9">
        <f t="shared" si="28"/>
        <v>-6.0047408837886869E-3</v>
      </c>
      <c r="D470" s="9">
        <f t="shared" si="29"/>
        <v>1.4689086434461961E-4</v>
      </c>
      <c r="E470" s="10">
        <f t="shared" si="31"/>
        <v>8.580353303598514</v>
      </c>
      <c r="G470" s="3">
        <f t="shared" si="30"/>
        <v>1.211985413875182E-2</v>
      </c>
    </row>
    <row r="471" spans="1:7">
      <c r="A471" s="1">
        <v>43462</v>
      </c>
      <c r="B471" s="11">
        <v>4678.7402339999999</v>
      </c>
      <c r="C471" s="9">
        <f t="shared" si="28"/>
        <v>1.7424911742290196E-2</v>
      </c>
      <c r="D471" s="9">
        <f t="shared" si="29"/>
        <v>1.2429032290515389E-4</v>
      </c>
      <c r="E471" s="10">
        <f t="shared" si="31"/>
        <v>6.5500007184955846</v>
      </c>
      <c r="G471" s="3">
        <f t="shared" si="30"/>
        <v>1.1148556987572602E-2</v>
      </c>
    </row>
    <row r="472" spans="1:7">
      <c r="A472" s="1">
        <v>43465</v>
      </c>
      <c r="B472" s="11">
        <v>4730.6899409999996</v>
      </c>
      <c r="C472" s="9">
        <f t="shared" si="28"/>
        <v>1.1103353552840088E-2</v>
      </c>
      <c r="D472" s="9">
        <f t="shared" si="29"/>
        <v>1.6236531831429396E-4</v>
      </c>
      <c r="E472" s="10">
        <f t="shared" si="31"/>
        <v>7.9663587913508609</v>
      </c>
      <c r="G472" s="3">
        <f t="shared" si="30"/>
        <v>1.2742265038614366E-2</v>
      </c>
    </row>
    <row r="473" spans="1:7">
      <c r="A473" s="1">
        <v>43467</v>
      </c>
      <c r="B473" s="11">
        <v>4689.3901370000003</v>
      </c>
      <c r="C473" s="9">
        <f t="shared" si="28"/>
        <v>-8.7301861916718911E-3</v>
      </c>
      <c r="D473" s="9">
        <f t="shared" si="29"/>
        <v>1.535982498053799E-4</v>
      </c>
      <c r="E473" s="10">
        <f t="shared" si="31"/>
        <v>8.2849655784537823</v>
      </c>
      <c r="G473" s="3">
        <f t="shared" si="30"/>
        <v>1.2393476098552007E-2</v>
      </c>
    </row>
    <row r="474" spans="1:7">
      <c r="A474" s="1">
        <v>43468</v>
      </c>
      <c r="B474" s="11">
        <v>4611.4902339999999</v>
      </c>
      <c r="C474" s="9">
        <f t="shared" si="28"/>
        <v>-1.6611947550569186E-2</v>
      </c>
      <c r="D474" s="9">
        <f t="shared" si="29"/>
        <v>1.3747514671914982E-4</v>
      </c>
      <c r="E474" s="10">
        <f t="shared" si="31"/>
        <v>6.8847460269110279</v>
      </c>
      <c r="G474" s="3">
        <f t="shared" si="30"/>
        <v>1.1724979604210399E-2</v>
      </c>
    </row>
    <row r="475" spans="1:7">
      <c r="A475" s="1">
        <v>43469</v>
      </c>
      <c r="B475" s="11">
        <v>4737.1201170000004</v>
      </c>
      <c r="C475" s="9">
        <f t="shared" si="28"/>
        <v>2.7242794980621557E-2</v>
      </c>
      <c r="D475" s="9">
        <f t="shared" si="29"/>
        <v>1.6645137840777739E-4</v>
      </c>
      <c r="E475" s="10">
        <f t="shared" si="31"/>
        <v>4.2420285062720797</v>
      </c>
      <c r="G475" s="3">
        <f t="shared" si="30"/>
        <v>1.2901603714568874E-2</v>
      </c>
    </row>
    <row r="476" spans="1:7">
      <c r="A476" s="1">
        <v>43472</v>
      </c>
      <c r="B476" s="11">
        <v>4719.169922</v>
      </c>
      <c r="C476" s="9">
        <f t="shared" si="28"/>
        <v>-3.7892632140744905E-3</v>
      </c>
      <c r="D476" s="9">
        <f t="shared" si="29"/>
        <v>2.8335288428787015E-4</v>
      </c>
      <c r="E476" s="10">
        <f t="shared" si="31"/>
        <v>8.1181438785551823</v>
      </c>
      <c r="G476" s="3">
        <f t="shared" si="30"/>
        <v>1.6833088970473309E-2</v>
      </c>
    </row>
    <row r="477" spans="1:7">
      <c r="A477" s="1">
        <v>43473</v>
      </c>
      <c r="B477" s="11">
        <v>4773.2700199999999</v>
      </c>
      <c r="C477" s="9">
        <f t="shared" si="28"/>
        <v>1.1463901256827828E-2</v>
      </c>
      <c r="D477" s="9">
        <f t="shared" si="29"/>
        <v>2.2078308209319591E-4</v>
      </c>
      <c r="E477" s="10">
        <f t="shared" si="31"/>
        <v>7.8230803094676951</v>
      </c>
      <c r="G477" s="3">
        <f t="shared" si="30"/>
        <v>1.4858771217472725E-2</v>
      </c>
    </row>
    <row r="478" spans="1:7">
      <c r="A478" s="1">
        <v>43474</v>
      </c>
      <c r="B478" s="11">
        <v>4813.580078</v>
      </c>
      <c r="C478" s="9">
        <f t="shared" si="28"/>
        <v>8.4449565666934612E-3</v>
      </c>
      <c r="D478" s="9">
        <f t="shared" si="29"/>
        <v>1.9847393700518412E-4</v>
      </c>
      <c r="E478" s="10">
        <f t="shared" si="31"/>
        <v>8.1655245214263417</v>
      </c>
      <c r="G478" s="3">
        <f t="shared" si="30"/>
        <v>1.4088077832166606E-2</v>
      </c>
    </row>
    <row r="479" spans="1:7">
      <c r="A479" s="1">
        <v>43475</v>
      </c>
      <c r="B479" s="11">
        <v>4805.6601559999999</v>
      </c>
      <c r="C479" s="9">
        <f t="shared" si="28"/>
        <v>-1.6453288138276283E-3</v>
      </c>
      <c r="D479" s="9">
        <f t="shared" si="29"/>
        <v>1.6966491491886642E-4</v>
      </c>
      <c r="E479" s="10">
        <f t="shared" si="31"/>
        <v>8.6657295465908817</v>
      </c>
      <c r="G479" s="3">
        <f t="shared" si="30"/>
        <v>1.302554854579516E-2</v>
      </c>
    </row>
    <row r="480" spans="1:7">
      <c r="A480" s="1">
        <v>43476</v>
      </c>
      <c r="B480" s="11">
        <v>4781.3398440000001</v>
      </c>
      <c r="C480" s="9">
        <f t="shared" si="28"/>
        <v>-5.0607640179539636E-3</v>
      </c>
      <c r="D480" s="9">
        <f t="shared" si="29"/>
        <v>1.3430625958284878E-4</v>
      </c>
      <c r="E480" s="10">
        <f t="shared" si="31"/>
        <v>8.7246943336565881</v>
      </c>
      <c r="G480" s="3">
        <f t="shared" si="30"/>
        <v>1.1589057752157799E-2</v>
      </c>
    </row>
    <row r="481" spans="1:7">
      <c r="A481" s="1">
        <v>43479</v>
      </c>
      <c r="B481" s="11">
        <v>4762.75</v>
      </c>
      <c r="C481" s="9">
        <f t="shared" si="28"/>
        <v>-3.8879988887064944E-3</v>
      </c>
      <c r="D481" s="9">
        <f t="shared" si="29"/>
        <v>1.1284294834285139E-4</v>
      </c>
      <c r="E481" s="10">
        <f t="shared" si="31"/>
        <v>8.9555527106424879</v>
      </c>
      <c r="G481" s="3">
        <f t="shared" si="30"/>
        <v>1.0622756155671247E-2</v>
      </c>
    </row>
    <row r="482" spans="1:7">
      <c r="A482" s="1">
        <v>43480</v>
      </c>
      <c r="B482" s="11">
        <v>4786.169922</v>
      </c>
      <c r="C482" s="9">
        <f t="shared" si="28"/>
        <v>4.9173107973334825E-3</v>
      </c>
      <c r="D482" s="9">
        <f t="shared" si="29"/>
        <v>9.4818235464100799E-5</v>
      </c>
      <c r="E482" s="10">
        <f t="shared" si="31"/>
        <v>9.0085351476953583</v>
      </c>
      <c r="G482" s="3">
        <f t="shared" si="30"/>
        <v>9.7374655565039513E-3</v>
      </c>
    </row>
    <row r="483" spans="1:7">
      <c r="A483" s="1">
        <v>43481</v>
      </c>
      <c r="B483" s="11">
        <v>4810.7402339999999</v>
      </c>
      <c r="C483" s="9">
        <f t="shared" si="28"/>
        <v>5.1336062865341434E-3</v>
      </c>
      <c r="D483" s="9">
        <f t="shared" si="29"/>
        <v>8.3341963997980874E-5</v>
      </c>
      <c r="E483" s="10">
        <f t="shared" si="31"/>
        <v>9.0763441537613314</v>
      </c>
      <c r="G483" s="3">
        <f t="shared" si="30"/>
        <v>9.1291820004850855E-3</v>
      </c>
    </row>
    <row r="484" spans="1:7">
      <c r="A484" s="1">
        <v>43482</v>
      </c>
      <c r="B484" s="11">
        <v>4794.3701170000004</v>
      </c>
      <c r="C484" s="9">
        <f t="shared" si="28"/>
        <v>-3.4028270502537974E-3</v>
      </c>
      <c r="D484" s="9">
        <f t="shared" si="29"/>
        <v>7.5298553057867159E-5</v>
      </c>
      <c r="E484" s="10">
        <f t="shared" si="31"/>
        <v>9.3402720236203809</v>
      </c>
      <c r="G484" s="3">
        <f t="shared" si="30"/>
        <v>8.6774738869020603E-3</v>
      </c>
    </row>
    <row r="485" spans="1:7">
      <c r="A485" s="1">
        <v>43483</v>
      </c>
      <c r="B485" s="11">
        <v>4875.9301759999998</v>
      </c>
      <c r="C485" s="9">
        <f t="shared" si="28"/>
        <v>1.7011631770105045E-2</v>
      </c>
      <c r="D485" s="9">
        <f t="shared" si="29"/>
        <v>6.6323644247901766E-5</v>
      </c>
      <c r="E485" s="10">
        <f t="shared" si="31"/>
        <v>5.2575787821848543</v>
      </c>
      <c r="G485" s="3">
        <f t="shared" si="30"/>
        <v>8.1439329717220635E-3</v>
      </c>
    </row>
    <row r="486" spans="1:7">
      <c r="A486" s="1">
        <v>43486</v>
      </c>
      <c r="B486" s="11">
        <v>4867.7797849999997</v>
      </c>
      <c r="C486" s="9">
        <f t="shared" si="28"/>
        <v>-1.6715561350975603E-3</v>
      </c>
      <c r="D486" s="9">
        <f t="shared" si="29"/>
        <v>1.1657510424040129E-4</v>
      </c>
      <c r="E486" s="10">
        <f t="shared" si="31"/>
        <v>9.0330065824826011</v>
      </c>
      <c r="G486" s="3">
        <f t="shared" si="30"/>
        <v>1.0796995148669898E-2</v>
      </c>
    </row>
    <row r="487" spans="1:7">
      <c r="A487" s="1">
        <v>43487</v>
      </c>
      <c r="B487" s="11">
        <v>4847.5297849999997</v>
      </c>
      <c r="C487" s="9">
        <f t="shared" si="28"/>
        <v>-4.1600074149615628E-3</v>
      </c>
      <c r="D487" s="9">
        <f t="shared" si="29"/>
        <v>9.5055449082222259E-5</v>
      </c>
      <c r="E487" s="10">
        <f t="shared" si="31"/>
        <v>9.0789915651339363</v>
      </c>
      <c r="G487" s="3">
        <f t="shared" si="30"/>
        <v>9.7496384077678626E-3</v>
      </c>
    </row>
    <row r="488" spans="1:7">
      <c r="A488" s="1">
        <v>43488</v>
      </c>
      <c r="B488" s="11">
        <v>4840.3798829999996</v>
      </c>
      <c r="C488" s="9">
        <f t="shared" si="28"/>
        <v>-1.4749578274123201E-3</v>
      </c>
      <c r="D488" s="9">
        <f t="shared" si="29"/>
        <v>8.2109740242200378E-5</v>
      </c>
      <c r="E488" s="10">
        <f t="shared" si="31"/>
        <v>9.3809588729427986</v>
      </c>
      <c r="G488" s="3">
        <f t="shared" si="30"/>
        <v>9.0614425033876574E-3</v>
      </c>
    </row>
    <row r="489" spans="1:7">
      <c r="A489" s="1">
        <v>43489</v>
      </c>
      <c r="B489" s="11">
        <v>4871.9599609999996</v>
      </c>
      <c r="C489" s="9">
        <f t="shared" si="28"/>
        <v>6.5242974236202032E-3</v>
      </c>
      <c r="D489" s="9">
        <f t="shared" si="29"/>
        <v>6.9435984546370132E-5</v>
      </c>
      <c r="E489" s="10">
        <f t="shared" si="31"/>
        <v>8.9620736554934002</v>
      </c>
      <c r="G489" s="3">
        <f t="shared" si="30"/>
        <v>8.3328257239888397E-3</v>
      </c>
    </row>
    <row r="490" spans="1:7">
      <c r="A490" s="1">
        <v>43490</v>
      </c>
      <c r="B490" s="11">
        <v>4925.8198240000002</v>
      </c>
      <c r="C490" s="9">
        <f t="shared" si="28"/>
        <v>1.1055070942936387E-2</v>
      </c>
      <c r="D490" s="9">
        <f t="shared" si="29"/>
        <v>6.8332725116529222E-5</v>
      </c>
      <c r="E490" s="10">
        <f t="shared" si="31"/>
        <v>7.8025996019854658</v>
      </c>
      <c r="G490" s="3">
        <f t="shared" si="30"/>
        <v>8.2663610565066187E-3</v>
      </c>
    </row>
    <row r="491" spans="1:7">
      <c r="A491" s="1">
        <v>43493</v>
      </c>
      <c r="B491" s="11">
        <v>4888.580078</v>
      </c>
      <c r="C491" s="9">
        <f t="shared" si="28"/>
        <v>-7.5601112770218521E-3</v>
      </c>
      <c r="D491" s="9">
        <f t="shared" si="29"/>
        <v>8.3826638840601479E-5</v>
      </c>
      <c r="E491" s="10">
        <f t="shared" si="31"/>
        <v>8.7049325141722651</v>
      </c>
      <c r="G491" s="3">
        <f t="shared" si="30"/>
        <v>9.1556888785389312E-3</v>
      </c>
    </row>
    <row r="492" spans="1:7">
      <c r="A492" s="1">
        <v>43494</v>
      </c>
      <c r="B492" s="11">
        <v>4928.1801759999998</v>
      </c>
      <c r="C492" s="9">
        <f t="shared" si="28"/>
        <v>8.1005317225366913E-3</v>
      </c>
      <c r="D492" s="9">
        <f t="shared" si="29"/>
        <v>8.1964403001907903E-5</v>
      </c>
      <c r="E492" s="10">
        <f t="shared" si="31"/>
        <v>8.6086509751957827</v>
      </c>
      <c r="G492" s="3">
        <f t="shared" si="30"/>
        <v>9.0534194093672641E-3</v>
      </c>
    </row>
    <row r="493" spans="1:7">
      <c r="A493" s="1">
        <v>43495</v>
      </c>
      <c r="B493" s="11">
        <v>4974.7597660000001</v>
      </c>
      <c r="C493" s="9">
        <f t="shared" si="28"/>
        <v>9.4516816221210092E-3</v>
      </c>
      <c r="D493" s="9">
        <f t="shared" si="29"/>
        <v>8.2320053674072441E-5</v>
      </c>
      <c r="E493" s="10">
        <f t="shared" si="31"/>
        <v>8.3196889723601952</v>
      </c>
      <c r="G493" s="3">
        <f t="shared" si="30"/>
        <v>9.0730399356595166E-3</v>
      </c>
    </row>
    <row r="494" spans="1:7">
      <c r="A494" s="1">
        <v>43496</v>
      </c>
      <c r="B494" s="11">
        <v>4992.7202150000003</v>
      </c>
      <c r="C494" s="9">
        <f t="shared" si="28"/>
        <v>3.6103148382663334E-3</v>
      </c>
      <c r="D494" s="9">
        <f t="shared" si="29"/>
        <v>8.7439494626563477E-5</v>
      </c>
      <c r="E494" s="10">
        <f t="shared" si="31"/>
        <v>9.1954961496954297</v>
      </c>
      <c r="G494" s="3">
        <f t="shared" si="30"/>
        <v>9.3509087593967831E-3</v>
      </c>
    </row>
    <row r="495" spans="1:7">
      <c r="A495" s="1">
        <v>43497</v>
      </c>
      <c r="B495" s="11">
        <v>5019.2597660000001</v>
      </c>
      <c r="C495" s="9">
        <f t="shared" si="28"/>
        <v>5.3156495571822955E-3</v>
      </c>
      <c r="D495" s="9">
        <f t="shared" si="29"/>
        <v>7.5601838990416363E-5</v>
      </c>
      <c r="E495" s="10">
        <f t="shared" si="31"/>
        <v>9.116280705181655</v>
      </c>
      <c r="G495" s="3">
        <f t="shared" si="30"/>
        <v>8.6949317990664167E-3</v>
      </c>
    </row>
    <row r="496" spans="1:7">
      <c r="A496" s="1">
        <v>43500</v>
      </c>
      <c r="B496" s="11">
        <v>5000.1899409999996</v>
      </c>
      <c r="C496" s="9">
        <f t="shared" si="28"/>
        <v>-3.7993301580399796E-3</v>
      </c>
      <c r="D496" s="9">
        <f t="shared" si="29"/>
        <v>6.9962987444272161E-5</v>
      </c>
      <c r="E496" s="10">
        <f t="shared" si="31"/>
        <v>9.3612221185837274</v>
      </c>
      <c r="G496" s="3">
        <f t="shared" si="30"/>
        <v>8.3643880495988567E-3</v>
      </c>
    </row>
    <row r="497" spans="1:7">
      <c r="A497" s="1">
        <v>43501</v>
      </c>
      <c r="B497" s="11">
        <v>5083.3398440000001</v>
      </c>
      <c r="C497" s="9">
        <f t="shared" si="28"/>
        <v>1.6629348880968932E-2</v>
      </c>
      <c r="D497" s="9">
        <f t="shared" si="29"/>
        <v>6.2961889851475406E-5</v>
      </c>
      <c r="E497" s="10">
        <f t="shared" si="31"/>
        <v>5.2808757314664492</v>
      </c>
      <c r="G497" s="3">
        <f t="shared" si="30"/>
        <v>7.9348528563216222E-3</v>
      </c>
    </row>
    <row r="498" spans="1:7">
      <c r="A498" s="1">
        <v>43502</v>
      </c>
      <c r="B498" s="11">
        <v>5079.0498049999997</v>
      </c>
      <c r="C498" s="9">
        <f t="shared" si="28"/>
        <v>-8.4394101745215394E-4</v>
      </c>
      <c r="D498" s="9">
        <f t="shared" si="29"/>
        <v>1.1145505156087065E-4</v>
      </c>
      <c r="E498" s="10">
        <f t="shared" si="31"/>
        <v>9.095498826476021</v>
      </c>
      <c r="G498" s="3">
        <f t="shared" si="30"/>
        <v>1.0557227456149208E-2</v>
      </c>
    </row>
    <row r="499" spans="1:7">
      <c r="A499" s="1">
        <v>43503</v>
      </c>
      <c r="B499" s="11">
        <v>4985.5600590000004</v>
      </c>
      <c r="C499" s="9">
        <f t="shared" si="28"/>
        <v>-1.8406936255668256E-2</v>
      </c>
      <c r="D499" s="9">
        <f t="shared" si="29"/>
        <v>9.0842016370986484E-5</v>
      </c>
      <c r="E499" s="10">
        <f t="shared" si="31"/>
        <v>5.57666845665306</v>
      </c>
      <c r="G499" s="3">
        <f t="shared" si="30"/>
        <v>9.5311078249585707E-3</v>
      </c>
    </row>
    <row r="500" spans="1:7">
      <c r="A500" s="1">
        <v>43504</v>
      </c>
      <c r="B500" s="11">
        <v>4961.6401370000003</v>
      </c>
      <c r="C500" s="9">
        <f t="shared" si="28"/>
        <v>-4.7978405067690393E-3</v>
      </c>
      <c r="D500" s="9">
        <f t="shared" si="29"/>
        <v>1.448303839798286E-4</v>
      </c>
      <c r="E500" s="10">
        <f t="shared" si="31"/>
        <v>8.6810077333626605</v>
      </c>
      <c r="G500" s="3">
        <f t="shared" si="30"/>
        <v>1.2034549596051719E-2</v>
      </c>
    </row>
    <row r="501" spans="1:7">
      <c r="A501" s="1">
        <v>43507</v>
      </c>
      <c r="B501" s="11">
        <v>5014.4702150000003</v>
      </c>
      <c r="C501" s="9">
        <f t="shared" si="28"/>
        <v>1.0647704497155061E-2</v>
      </c>
      <c r="D501" s="9">
        <f t="shared" si="29"/>
        <v>1.2009647572019011E-4</v>
      </c>
      <c r="E501" s="10">
        <f t="shared" si="31"/>
        <v>8.0831940410195955</v>
      </c>
      <c r="G501" s="3">
        <f t="shared" si="30"/>
        <v>1.0958853759412529E-2</v>
      </c>
    </row>
    <row r="502" spans="1:7">
      <c r="A502" s="1">
        <v>43508</v>
      </c>
      <c r="B502" s="11">
        <v>5056.3500979999999</v>
      </c>
      <c r="C502" s="9">
        <f t="shared" si="28"/>
        <v>8.3518061139784047E-3</v>
      </c>
      <c r="D502" s="9">
        <f t="shared" si="29"/>
        <v>1.2030401130980443E-4</v>
      </c>
      <c r="E502" s="10">
        <f t="shared" si="31"/>
        <v>8.4456852696663738</v>
      </c>
      <c r="G502" s="3">
        <f t="shared" si="30"/>
        <v>1.0968318527003328E-2</v>
      </c>
    </row>
    <row r="503" spans="1:7">
      <c r="A503" s="1">
        <v>43509</v>
      </c>
      <c r="B503" s="11">
        <v>5074.2700199999999</v>
      </c>
      <c r="C503" s="9">
        <f t="shared" si="28"/>
        <v>3.5440429663064921E-3</v>
      </c>
      <c r="D503" s="9">
        <f t="shared" si="29"/>
        <v>1.1152503445737248E-4</v>
      </c>
      <c r="E503" s="10">
        <f t="shared" si="31"/>
        <v>8.9886388572125373</v>
      </c>
      <c r="G503" s="3">
        <f t="shared" si="30"/>
        <v>1.0560541390353643E-2</v>
      </c>
    </row>
    <row r="504" spans="1:7">
      <c r="A504" s="1">
        <v>43510</v>
      </c>
      <c r="B504" s="11">
        <v>5062.5200199999999</v>
      </c>
      <c r="C504" s="9">
        <f t="shared" si="28"/>
        <v>-2.3156040087910024E-3</v>
      </c>
      <c r="D504" s="9">
        <f t="shared" si="29"/>
        <v>9.3319956416178153E-5</v>
      </c>
      <c r="E504" s="10">
        <f t="shared" si="31"/>
        <v>9.222018107746786</v>
      </c>
      <c r="G504" s="3">
        <f t="shared" si="30"/>
        <v>9.6602254847481771E-3</v>
      </c>
    </row>
    <row r="505" spans="1:7">
      <c r="A505" s="1">
        <v>43511</v>
      </c>
      <c r="B505" s="11">
        <v>5153.1899409999996</v>
      </c>
      <c r="C505" s="9">
        <f t="shared" si="28"/>
        <v>1.7910037025394263E-2</v>
      </c>
      <c r="D505" s="9">
        <f t="shared" si="29"/>
        <v>7.8380298689802809E-5</v>
      </c>
      <c r="E505" s="10">
        <f t="shared" si="31"/>
        <v>5.3614627838247699</v>
      </c>
      <c r="G505" s="3">
        <f t="shared" si="30"/>
        <v>8.8532648604795969E-3</v>
      </c>
    </row>
    <row r="506" spans="1:7">
      <c r="A506" s="1">
        <v>43514</v>
      </c>
      <c r="B506" s="11">
        <v>5168.5400390000004</v>
      </c>
      <c r="C506" s="9">
        <f t="shared" si="28"/>
        <v>2.9787564936956394E-3</v>
      </c>
      <c r="D506" s="9">
        <f t="shared" si="29"/>
        <v>1.3191755332466268E-4</v>
      </c>
      <c r="E506" s="10">
        <f t="shared" si="31"/>
        <v>8.8660717920985466</v>
      </c>
      <c r="G506" s="3">
        <f t="shared" si="30"/>
        <v>1.1485536701637529E-2</v>
      </c>
    </row>
    <row r="507" spans="1:7">
      <c r="A507" s="1">
        <v>43515</v>
      </c>
      <c r="B507" s="11">
        <v>5160.5200199999999</v>
      </c>
      <c r="C507" s="9">
        <f t="shared" si="28"/>
        <v>-1.5516991141568482E-3</v>
      </c>
      <c r="D507" s="9">
        <f t="shared" si="29"/>
        <v>1.0764851251372776E-4</v>
      </c>
      <c r="E507" s="10">
        <f t="shared" si="31"/>
        <v>9.1142721904950612</v>
      </c>
      <c r="G507" s="3">
        <f t="shared" si="30"/>
        <v>1.0375380114180287E-2</v>
      </c>
    </row>
    <row r="508" spans="1:7">
      <c r="A508" s="1">
        <v>43516</v>
      </c>
      <c r="B508" s="11">
        <v>5195.9501950000003</v>
      </c>
      <c r="C508" s="9">
        <f t="shared" si="28"/>
        <v>6.8656210735910331E-3</v>
      </c>
      <c r="D508" s="9">
        <f t="shared" si="29"/>
        <v>8.837365935520031E-5</v>
      </c>
      <c r="E508" s="10">
        <f t="shared" si="31"/>
        <v>8.8005564872757045</v>
      </c>
      <c r="G508" s="3">
        <f t="shared" si="30"/>
        <v>9.4007265333696573E-3</v>
      </c>
    </row>
    <row r="509" spans="1:7">
      <c r="A509" s="1">
        <v>43517</v>
      </c>
      <c r="B509" s="11">
        <v>5196.1098629999997</v>
      </c>
      <c r="C509" s="9">
        <f t="shared" si="28"/>
        <v>3.0729316873163068E-5</v>
      </c>
      <c r="D509" s="9">
        <f t="shared" si="29"/>
        <v>8.3276125192245886E-5</v>
      </c>
      <c r="E509" s="10">
        <f t="shared" si="31"/>
        <v>9.3933373229352544</v>
      </c>
      <c r="G509" s="3">
        <f t="shared" si="30"/>
        <v>9.1255753348622286E-3</v>
      </c>
    </row>
    <row r="510" spans="1:7">
      <c r="A510" s="1">
        <v>43518</v>
      </c>
      <c r="B510" s="11">
        <v>5215.8500979999999</v>
      </c>
      <c r="C510" s="9">
        <f t="shared" si="28"/>
        <v>3.7990411135385596E-3</v>
      </c>
      <c r="D510" s="9">
        <f t="shared" si="29"/>
        <v>6.9853422583352327E-5</v>
      </c>
      <c r="E510" s="10">
        <f t="shared" si="31"/>
        <v>9.3624972120275896</v>
      </c>
      <c r="G510" s="3">
        <f t="shared" si="30"/>
        <v>8.3578359988308176E-3</v>
      </c>
    </row>
    <row r="511" spans="1:7">
      <c r="A511" s="1">
        <v>43521</v>
      </c>
      <c r="B511" s="11">
        <v>5231.8500979999999</v>
      </c>
      <c r="C511" s="9">
        <f t="shared" si="28"/>
        <v>3.0675728211850156E-3</v>
      </c>
      <c r="D511" s="9">
        <f t="shared" si="29"/>
        <v>6.2880398921576431E-5</v>
      </c>
      <c r="E511" s="10">
        <f t="shared" si="31"/>
        <v>9.5246268399438474</v>
      </c>
      <c r="G511" s="3">
        <f t="shared" si="30"/>
        <v>7.929716194264233E-3</v>
      </c>
    </row>
    <row r="512" spans="1:7">
      <c r="A512" s="1">
        <v>43522</v>
      </c>
      <c r="B512" s="11">
        <v>5238.7202150000003</v>
      </c>
      <c r="C512" s="9">
        <f t="shared" si="28"/>
        <v>1.3131333794572321E-3</v>
      </c>
      <c r="D512" s="9">
        <f t="shared" si="29"/>
        <v>5.6694177970641164E-5</v>
      </c>
      <c r="E512" s="10">
        <f t="shared" si="31"/>
        <v>9.7474246361639949</v>
      </c>
      <c r="G512" s="3">
        <f t="shared" si="30"/>
        <v>7.5295536368792252E-3</v>
      </c>
    </row>
    <row r="513" spans="1:7">
      <c r="A513" s="1">
        <v>43523</v>
      </c>
      <c r="B513" s="11">
        <v>5225.3500979999999</v>
      </c>
      <c r="C513" s="9">
        <f t="shared" si="28"/>
        <v>-2.5521723725038426E-3</v>
      </c>
      <c r="D513" s="9">
        <f t="shared" si="29"/>
        <v>5.0544616065607873E-5</v>
      </c>
      <c r="E513" s="10">
        <f t="shared" si="31"/>
        <v>9.763786120613954</v>
      </c>
      <c r="G513" s="3">
        <f t="shared" si="30"/>
        <v>7.1094736841490506E-3</v>
      </c>
    </row>
    <row r="514" spans="1:7">
      <c r="A514" s="1">
        <v>43524</v>
      </c>
      <c r="B514" s="11">
        <v>5240.5297849999997</v>
      </c>
      <c r="C514" s="9">
        <f t="shared" si="28"/>
        <v>2.9050086052243365E-3</v>
      </c>
      <c r="D514" s="9">
        <f t="shared" si="29"/>
        <v>4.6976728308187439E-5</v>
      </c>
      <c r="E514" s="10">
        <f t="shared" si="31"/>
        <v>9.7862144848716373</v>
      </c>
      <c r="G514" s="3">
        <f t="shared" si="30"/>
        <v>6.8539571276881681E-3</v>
      </c>
    </row>
    <row r="515" spans="1:7">
      <c r="A515" s="1">
        <v>43525</v>
      </c>
      <c r="B515" s="11">
        <v>5265.1899409999996</v>
      </c>
      <c r="C515" s="9">
        <f t="shared" si="28"/>
        <v>4.7056608800478206E-3</v>
      </c>
      <c r="D515" s="9">
        <f t="shared" si="29"/>
        <v>4.4731982637641417E-5</v>
      </c>
      <c r="E515" s="10">
        <f t="shared" si="31"/>
        <v>9.5198014084466305</v>
      </c>
      <c r="G515" s="3">
        <f t="shared" si="30"/>
        <v>6.6881972636609202E-3</v>
      </c>
    </row>
    <row r="516" spans="1:7">
      <c r="A516" s="1">
        <v>43528</v>
      </c>
      <c r="B516" s="11">
        <v>5286.5698240000002</v>
      </c>
      <c r="C516" s="9">
        <f t="shared" si="28"/>
        <v>4.060610013993134E-3</v>
      </c>
      <c r="D516" s="9">
        <f t="shared" si="29"/>
        <v>4.5877897586499824E-5</v>
      </c>
      <c r="E516" s="10">
        <f t="shared" si="31"/>
        <v>9.6301262780572898</v>
      </c>
      <c r="G516" s="3">
        <f t="shared" si="30"/>
        <v>6.773322492433077E-3</v>
      </c>
    </row>
    <row r="517" spans="1:7">
      <c r="A517" s="1">
        <v>43529</v>
      </c>
      <c r="B517" s="11">
        <v>5297.5200199999999</v>
      </c>
      <c r="C517" s="9">
        <f t="shared" si="28"/>
        <v>2.0713234412015171E-3</v>
      </c>
      <c r="D517" s="9">
        <f t="shared" si="29"/>
        <v>4.5567549847795563E-5</v>
      </c>
      <c r="E517" s="10">
        <f t="shared" si="31"/>
        <v>9.9021604200493893</v>
      </c>
      <c r="G517" s="3">
        <f t="shared" si="30"/>
        <v>6.750374052435581E-3</v>
      </c>
    </row>
    <row r="518" spans="1:7">
      <c r="A518" s="1">
        <v>43530</v>
      </c>
      <c r="B518" s="11">
        <v>5288.8100590000004</v>
      </c>
      <c r="C518" s="9">
        <f t="shared" ref="C518:C581" si="32">(B518-B517)/B517</f>
        <v>-1.6441582036719829E-3</v>
      </c>
      <c r="D518" s="9">
        <f t="shared" si="29"/>
        <v>4.284011472251628E-5</v>
      </c>
      <c r="E518" s="10">
        <f t="shared" si="31"/>
        <v>9.9949345849815199</v>
      </c>
      <c r="G518" s="3">
        <f t="shared" si="30"/>
        <v>6.5452360326054152E-3</v>
      </c>
    </row>
    <row r="519" spans="1:7">
      <c r="A519" s="1">
        <v>43531</v>
      </c>
      <c r="B519" s="11">
        <v>5267.919922</v>
      </c>
      <c r="C519" s="9">
        <f t="shared" si="32"/>
        <v>-3.9498746914632434E-3</v>
      </c>
      <c r="D519" s="9">
        <f t="shared" ref="D519:D582" si="33">$J$6+$J$8*D518+$J$7*C518*C518</f>
        <v>4.0497725408593764E-5</v>
      </c>
      <c r="E519" s="10">
        <f t="shared" si="31"/>
        <v>9.7290206407427533</v>
      </c>
      <c r="G519" s="3">
        <f t="shared" ref="G519:G582" si="34">SQRT(D519)</f>
        <v>6.3637823193910207E-3</v>
      </c>
    </row>
    <row r="520" spans="1:7">
      <c r="A520" s="1">
        <v>43532</v>
      </c>
      <c r="B520" s="11">
        <v>5231.2202150000003</v>
      </c>
      <c r="C520" s="9">
        <f t="shared" si="32"/>
        <v>-6.9666410164538868E-3</v>
      </c>
      <c r="D520" s="9">
        <f t="shared" si="33"/>
        <v>4.1406385450180118E-5</v>
      </c>
      <c r="E520" s="10">
        <f t="shared" ref="E520:E583" si="35">-LN(D520)-C520*C520/D520</f>
        <v>8.9199352962787444</v>
      </c>
      <c r="G520" s="3">
        <f t="shared" si="34"/>
        <v>6.434779362975868E-3</v>
      </c>
    </row>
    <row r="521" spans="1:7">
      <c r="A521" s="1">
        <v>43535</v>
      </c>
      <c r="B521" s="11">
        <v>5265.9599609999996</v>
      </c>
      <c r="C521" s="9">
        <f t="shared" si="32"/>
        <v>6.6408494714840227E-3</v>
      </c>
      <c r="D521" s="9">
        <f t="shared" si="33"/>
        <v>4.8822260324953171E-5</v>
      </c>
      <c r="E521" s="10">
        <f t="shared" si="35"/>
        <v>9.0240296442422725</v>
      </c>
      <c r="G521" s="3">
        <f t="shared" si="34"/>
        <v>6.9872927750991775E-3</v>
      </c>
    </row>
    <row r="522" spans="1:7">
      <c r="A522" s="1">
        <v>43536</v>
      </c>
      <c r="B522" s="11">
        <v>5270.25</v>
      </c>
      <c r="C522" s="9">
        <f t="shared" si="32"/>
        <v>8.1467368376757655E-4</v>
      </c>
      <c r="D522" s="9">
        <f t="shared" si="33"/>
        <v>5.3399706322426913E-5</v>
      </c>
      <c r="E522" s="10">
        <f t="shared" si="35"/>
        <v>9.8252765314232793</v>
      </c>
      <c r="G522" s="3">
        <f t="shared" si="34"/>
        <v>7.3075102683764267E-3</v>
      </c>
    </row>
    <row r="523" spans="1:7">
      <c r="A523" s="1">
        <v>43537</v>
      </c>
      <c r="B523" s="11">
        <v>5306.3798829999996</v>
      </c>
      <c r="C523" s="9">
        <f t="shared" si="32"/>
        <v>6.8554400645129947E-3</v>
      </c>
      <c r="D523" s="9">
        <f t="shared" si="33"/>
        <v>4.7890624009539384E-5</v>
      </c>
      <c r="E523" s="10">
        <f t="shared" si="35"/>
        <v>8.9652492786249027</v>
      </c>
      <c r="G523" s="3">
        <f t="shared" si="34"/>
        <v>6.9203051962712873E-3</v>
      </c>
    </row>
    <row r="524" spans="1:7">
      <c r="A524" s="1">
        <v>43538</v>
      </c>
      <c r="B524" s="11">
        <v>5349.7797849999997</v>
      </c>
      <c r="C524" s="9">
        <f t="shared" si="32"/>
        <v>8.1788154932216552E-3</v>
      </c>
      <c r="D524" s="9">
        <f t="shared" si="33"/>
        <v>5.3303673315622368E-5</v>
      </c>
      <c r="E524" s="10">
        <f t="shared" si="35"/>
        <v>8.5845632274894665</v>
      </c>
      <c r="G524" s="3">
        <f t="shared" si="34"/>
        <v>7.3009364684006369E-3</v>
      </c>
    </row>
    <row r="525" spans="1:7">
      <c r="A525" s="1">
        <v>43539</v>
      </c>
      <c r="B525" s="11">
        <v>5405.3198240000002</v>
      </c>
      <c r="C525" s="9">
        <f t="shared" si="32"/>
        <v>1.038174303094243E-2</v>
      </c>
      <c r="D525" s="9">
        <f t="shared" si="33"/>
        <v>6.1381709376791439E-5</v>
      </c>
      <c r="E525" s="10">
        <f t="shared" si="35"/>
        <v>7.9424914125456647</v>
      </c>
      <c r="G525" s="3">
        <f t="shared" si="34"/>
        <v>7.8346480059279903E-3</v>
      </c>
    </row>
    <row r="526" spans="1:7">
      <c r="A526" s="1">
        <v>43542</v>
      </c>
      <c r="B526" s="11">
        <v>5412.830078</v>
      </c>
      <c r="C526" s="9">
        <f t="shared" si="32"/>
        <v>1.3894189880594573E-3</v>
      </c>
      <c r="D526" s="9">
        <f t="shared" si="33"/>
        <v>7.5729497530326352E-5</v>
      </c>
      <c r="E526" s="10">
        <f t="shared" si="35"/>
        <v>9.4628509581222886</v>
      </c>
      <c r="G526" s="3">
        <f t="shared" si="34"/>
        <v>8.7022696769478679E-3</v>
      </c>
    </row>
    <row r="527" spans="1:7">
      <c r="A527" s="1">
        <v>43543</v>
      </c>
      <c r="B527" s="11">
        <v>5425.8999020000001</v>
      </c>
      <c r="C527" s="9">
        <f t="shared" si="32"/>
        <v>2.4146008301870348E-3</v>
      </c>
      <c r="D527" s="9">
        <f t="shared" si="33"/>
        <v>6.4666575300706603E-5</v>
      </c>
      <c r="E527" s="10">
        <f t="shared" si="35"/>
        <v>9.5561067384874274</v>
      </c>
      <c r="G527" s="3">
        <f t="shared" si="34"/>
        <v>8.041553040346535E-3</v>
      </c>
    </row>
    <row r="528" spans="1:7">
      <c r="A528" s="1">
        <v>43544</v>
      </c>
      <c r="B528" s="11">
        <v>5382.6601559999999</v>
      </c>
      <c r="C528" s="9">
        <f t="shared" si="32"/>
        <v>-7.9691381671198758E-3</v>
      </c>
      <c r="D528" s="9">
        <f t="shared" si="33"/>
        <v>5.7282313811151799E-5</v>
      </c>
      <c r="E528" s="10">
        <f t="shared" si="35"/>
        <v>8.6588489857508861</v>
      </c>
      <c r="G528" s="3">
        <f t="shared" si="34"/>
        <v>7.5685080307251974E-3</v>
      </c>
    </row>
    <row r="529" spans="1:7">
      <c r="A529" s="1">
        <v>43545</v>
      </c>
      <c r="B529" s="11">
        <v>5378.8500979999999</v>
      </c>
      <c r="C529" s="9">
        <f t="shared" si="32"/>
        <v>-7.0783922625191026E-4</v>
      </c>
      <c r="D529" s="9">
        <f t="shared" si="33"/>
        <v>6.3631226964172392E-5</v>
      </c>
      <c r="E529" s="10">
        <f t="shared" si="35"/>
        <v>9.654532153849086</v>
      </c>
      <c r="G529" s="3">
        <f t="shared" si="34"/>
        <v>7.9769183877091525E-3</v>
      </c>
    </row>
    <row r="530" spans="1:7">
      <c r="A530" s="1">
        <v>43546</v>
      </c>
      <c r="B530" s="11">
        <v>5269.919922</v>
      </c>
      <c r="C530" s="9">
        <f t="shared" si="32"/>
        <v>-2.0251573108628365E-2</v>
      </c>
      <c r="D530" s="9">
        <f t="shared" si="33"/>
        <v>5.5425203957944574E-5</v>
      </c>
      <c r="E530" s="10">
        <f t="shared" si="35"/>
        <v>2.4008423082339245</v>
      </c>
      <c r="G530" s="3">
        <f t="shared" si="34"/>
        <v>7.4448105387541312E-3</v>
      </c>
    </row>
    <row r="531" spans="1:7">
      <c r="A531" s="1">
        <v>43549</v>
      </c>
      <c r="B531" s="11">
        <v>5260.6401370000003</v>
      </c>
      <c r="C531" s="9">
        <f t="shared" si="32"/>
        <v>-1.7608967759187365E-3</v>
      </c>
      <c r="D531" s="9">
        <f t="shared" si="33"/>
        <v>1.3323653985324393E-4</v>
      </c>
      <c r="E531" s="10">
        <f t="shared" si="35"/>
        <v>8.9001119385874397</v>
      </c>
      <c r="G531" s="3">
        <f t="shared" si="34"/>
        <v>1.1542813342216183E-2</v>
      </c>
    </row>
    <row r="532" spans="1:7">
      <c r="A532" s="1">
        <v>43550</v>
      </c>
      <c r="B532" s="11">
        <v>5307.3798829999996</v>
      </c>
      <c r="C532" s="9">
        <f t="shared" si="32"/>
        <v>8.8848019980043123E-3</v>
      </c>
      <c r="D532" s="9">
        <f t="shared" si="33"/>
        <v>1.0744210989337326E-4</v>
      </c>
      <c r="E532" s="10">
        <f t="shared" si="35"/>
        <v>8.4038398613087733</v>
      </c>
      <c r="G532" s="3">
        <f t="shared" si="34"/>
        <v>1.0365428591880475E-2</v>
      </c>
    </row>
    <row r="533" spans="1:7">
      <c r="A533" s="1">
        <v>43551</v>
      </c>
      <c r="B533" s="11">
        <v>5301.2402339999999</v>
      </c>
      <c r="C533" s="9">
        <f t="shared" si="32"/>
        <v>-1.1568135568485623E-3</v>
      </c>
      <c r="D533" s="9">
        <f t="shared" si="33"/>
        <v>1.0389282560111829E-4</v>
      </c>
      <c r="E533" s="10">
        <f t="shared" si="35"/>
        <v>9.1592699623580298</v>
      </c>
      <c r="G533" s="3">
        <f t="shared" si="34"/>
        <v>1.0192783015502601E-2</v>
      </c>
    </row>
    <row r="534" spans="1:7">
      <c r="A534" s="1">
        <v>43552</v>
      </c>
      <c r="B534" s="11">
        <v>5296.5400390000004</v>
      </c>
      <c r="C534" s="9">
        <f t="shared" si="32"/>
        <v>-8.8662177010094718E-4</v>
      </c>
      <c r="D534" s="9">
        <f t="shared" si="33"/>
        <v>8.537669502801995E-5</v>
      </c>
      <c r="E534" s="10">
        <f t="shared" si="35"/>
        <v>9.3592299772025243</v>
      </c>
      <c r="G534" s="3">
        <f t="shared" si="34"/>
        <v>9.2399510295249915E-3</v>
      </c>
    </row>
    <row r="535" spans="1:7">
      <c r="A535" s="1">
        <v>43553</v>
      </c>
      <c r="B535" s="11">
        <v>5350.5297849999997</v>
      </c>
      <c r="C535" s="9">
        <f t="shared" si="32"/>
        <v>1.0193399011893938E-2</v>
      </c>
      <c r="D535" s="9">
        <f t="shared" si="33"/>
        <v>7.1567918542057832E-5</v>
      </c>
      <c r="E535" s="10">
        <f t="shared" si="35"/>
        <v>8.0930206235329329</v>
      </c>
      <c r="G535" s="3">
        <f t="shared" si="34"/>
        <v>8.4597824169453575E-3</v>
      </c>
    </row>
    <row r="536" spans="1:7">
      <c r="A536" s="1">
        <v>43556</v>
      </c>
      <c r="B536" s="11">
        <v>5405.5297849999997</v>
      </c>
      <c r="C536" s="9">
        <f t="shared" si="32"/>
        <v>1.0279355916154385E-2</v>
      </c>
      <c r="D536" s="9">
        <f t="shared" si="33"/>
        <v>8.2470324803316189E-5</v>
      </c>
      <c r="E536" s="10">
        <f t="shared" si="35"/>
        <v>8.121821369093162</v>
      </c>
      <c r="G536" s="3">
        <f t="shared" si="34"/>
        <v>9.0813173495543145E-3</v>
      </c>
    </row>
    <row r="537" spans="1:7">
      <c r="A537" s="1">
        <v>43557</v>
      </c>
      <c r="B537" s="11">
        <v>5423.4702150000003</v>
      </c>
      <c r="C537" s="9">
        <f t="shared" si="32"/>
        <v>3.318903181291149E-3</v>
      </c>
      <c r="D537" s="9">
        <f t="shared" si="33"/>
        <v>9.0894800823291538E-5</v>
      </c>
      <c r="E537" s="10">
        <f t="shared" si="35"/>
        <v>9.1846224042457916</v>
      </c>
      <c r="G537" s="3">
        <f t="shared" si="34"/>
        <v>9.533876484583358E-3</v>
      </c>
    </row>
    <row r="538" spans="1:7">
      <c r="A538" s="1">
        <v>43558</v>
      </c>
      <c r="B538" s="11">
        <v>5468.9101559999999</v>
      </c>
      <c r="C538" s="9">
        <f t="shared" si="32"/>
        <v>8.3783885959811868E-3</v>
      </c>
      <c r="D538" s="9">
        <f t="shared" si="33"/>
        <v>7.7744111651064472E-5</v>
      </c>
      <c r="E538" s="10">
        <f t="shared" si="35"/>
        <v>8.5591589695668695</v>
      </c>
      <c r="G538" s="3">
        <f t="shared" si="34"/>
        <v>8.8172621403168269E-3</v>
      </c>
    </row>
    <row r="539" spans="1:7">
      <c r="A539" s="1">
        <v>43559</v>
      </c>
      <c r="B539" s="11">
        <v>5463.7998049999997</v>
      </c>
      <c r="C539" s="9">
        <f t="shared" si="32"/>
        <v>-9.3443681725026027E-4</v>
      </c>
      <c r="D539" s="9">
        <f t="shared" si="33"/>
        <v>8.0136076260466779E-5</v>
      </c>
      <c r="E539" s="10">
        <f t="shared" si="35"/>
        <v>9.4208882967371679</v>
      </c>
      <c r="G539" s="3">
        <f t="shared" si="34"/>
        <v>8.9518755722176341E-3</v>
      </c>
    </row>
    <row r="540" spans="1:7">
      <c r="A540" s="1">
        <v>43560</v>
      </c>
      <c r="B540" s="11">
        <v>5476.2001950000003</v>
      </c>
      <c r="C540" s="9">
        <f t="shared" si="32"/>
        <v>2.2695542374471566E-3</v>
      </c>
      <c r="D540" s="9">
        <f t="shared" si="33"/>
        <v>6.7709451815303932E-5</v>
      </c>
      <c r="E540" s="10">
        <f t="shared" si="35"/>
        <v>9.5242115484714827</v>
      </c>
      <c r="G540" s="3">
        <f t="shared" si="34"/>
        <v>8.2285753211174973E-3</v>
      </c>
    </row>
    <row r="541" spans="1:7">
      <c r="A541" s="1">
        <v>43563</v>
      </c>
      <c r="B541" s="11">
        <v>5471.7797849999997</v>
      </c>
      <c r="C541" s="9">
        <f t="shared" si="32"/>
        <v>-8.0720387177164342E-4</v>
      </c>
      <c r="D541" s="9">
        <f t="shared" si="33"/>
        <v>5.9393891736922651E-5</v>
      </c>
      <c r="E541" s="10">
        <f t="shared" si="35"/>
        <v>9.7203487133486632</v>
      </c>
      <c r="G541" s="3">
        <f t="shared" si="34"/>
        <v>7.7067432639813978E-3</v>
      </c>
    </row>
    <row r="542" spans="1:7">
      <c r="A542" s="1">
        <v>43564</v>
      </c>
      <c r="B542" s="11">
        <v>5436.419922</v>
      </c>
      <c r="C542" s="9">
        <f t="shared" si="32"/>
        <v>-6.4622233330612153E-3</v>
      </c>
      <c r="D542" s="9">
        <f t="shared" si="33"/>
        <v>5.2321826608480669E-5</v>
      </c>
      <c r="E542" s="10">
        <f t="shared" si="35"/>
        <v>9.0599533514439514</v>
      </c>
      <c r="G542" s="3">
        <f t="shared" si="34"/>
        <v>7.2333827915077647E-3</v>
      </c>
    </row>
    <row r="543" spans="1:7">
      <c r="A543" s="1">
        <v>43565</v>
      </c>
      <c r="B543" s="11">
        <v>5449.8798829999996</v>
      </c>
      <c r="C543" s="9">
        <f t="shared" si="32"/>
        <v>2.4758869243212897E-3</v>
      </c>
      <c r="D543" s="9">
        <f t="shared" si="33"/>
        <v>5.5508923077805054E-5</v>
      </c>
      <c r="E543" s="10">
        <f t="shared" si="35"/>
        <v>9.6885337890950964</v>
      </c>
      <c r="G543" s="3">
        <f t="shared" si="34"/>
        <v>7.4504310665762857E-3</v>
      </c>
    </row>
    <row r="544" spans="1:7">
      <c r="A544" s="1">
        <v>43566</v>
      </c>
      <c r="B544" s="11">
        <v>5485.7202150000003</v>
      </c>
      <c r="C544" s="9">
        <f t="shared" si="32"/>
        <v>6.5763526480278342E-3</v>
      </c>
      <c r="D544" s="9">
        <f t="shared" si="33"/>
        <v>5.0570102624333827E-5</v>
      </c>
      <c r="E544" s="10">
        <f t="shared" si="35"/>
        <v>9.036932960227098</v>
      </c>
      <c r="G544" s="3">
        <f t="shared" si="34"/>
        <v>7.1112658946444847E-3</v>
      </c>
    </row>
    <row r="545" spans="1:7">
      <c r="A545" s="1">
        <v>43567</v>
      </c>
      <c r="B545" s="11">
        <v>5502.7001950000003</v>
      </c>
      <c r="C545" s="9">
        <f t="shared" si="32"/>
        <v>3.0953055085767016E-3</v>
      </c>
      <c r="D545" s="9">
        <f t="shared" si="33"/>
        <v>5.4517958313178093E-5</v>
      </c>
      <c r="E545" s="10">
        <f t="shared" si="35"/>
        <v>9.6412416805966643</v>
      </c>
      <c r="G545" s="3">
        <f t="shared" si="34"/>
        <v>7.3836277203809574E-3</v>
      </c>
    </row>
    <row r="546" spans="1:7">
      <c r="A546" s="1">
        <v>43570</v>
      </c>
      <c r="B546" s="11">
        <v>5508.7299800000001</v>
      </c>
      <c r="C546" s="9">
        <f t="shared" si="32"/>
        <v>1.0957865750125097E-3</v>
      </c>
      <c r="D546" s="9">
        <f t="shared" si="33"/>
        <v>5.0543780026071682E-5</v>
      </c>
      <c r="E546" s="10">
        <f t="shared" si="35"/>
        <v>9.8689140689416881</v>
      </c>
      <c r="G546" s="3">
        <f t="shared" si="34"/>
        <v>7.1094148863371084E-3</v>
      </c>
    </row>
    <row r="547" spans="1:7">
      <c r="A547" s="1">
        <v>43571</v>
      </c>
      <c r="B547" s="11">
        <v>5528.669922</v>
      </c>
      <c r="C547" s="9">
        <f t="shared" si="32"/>
        <v>3.6196985643503939E-3</v>
      </c>
      <c r="D547" s="9">
        <f t="shared" si="33"/>
        <v>4.5888173484261108E-5</v>
      </c>
      <c r="E547" s="10">
        <f t="shared" si="35"/>
        <v>9.7037781985822349</v>
      </c>
      <c r="G547" s="3">
        <f t="shared" si="34"/>
        <v>6.7740810066208319E-3</v>
      </c>
    </row>
    <row r="548" spans="1:7">
      <c r="A548" s="1">
        <v>43572</v>
      </c>
      <c r="B548" s="11">
        <v>5563.0898440000001</v>
      </c>
      <c r="C548" s="9">
        <f t="shared" si="32"/>
        <v>6.2257147714741149E-3</v>
      </c>
      <c r="D548" s="9">
        <f t="shared" si="33"/>
        <v>4.4881713272984899E-5</v>
      </c>
      <c r="E548" s="10">
        <f t="shared" si="35"/>
        <v>9.1478873233580877</v>
      </c>
      <c r="G548" s="3">
        <f t="shared" si="34"/>
        <v>6.6993815589937028E-3</v>
      </c>
    </row>
    <row r="549" spans="1:7">
      <c r="A549" s="1">
        <v>43573</v>
      </c>
      <c r="B549" s="11">
        <v>5580.3798829999996</v>
      </c>
      <c r="C549" s="9">
        <f t="shared" si="32"/>
        <v>3.1079920484562147E-3</v>
      </c>
      <c r="D549" s="9">
        <f t="shared" si="33"/>
        <v>4.9391248355049662E-5</v>
      </c>
      <c r="E549" s="10">
        <f t="shared" si="35"/>
        <v>9.7201639041751733</v>
      </c>
      <c r="G549" s="3">
        <f t="shared" si="34"/>
        <v>7.0278907472334584E-3</v>
      </c>
    </row>
    <row r="550" spans="1:7">
      <c r="A550" s="1">
        <v>43578</v>
      </c>
      <c r="B550" s="11">
        <v>5591.6899409999996</v>
      </c>
      <c r="C550" s="9">
        <f t="shared" si="32"/>
        <v>2.0267541345088077E-3</v>
      </c>
      <c r="D550" s="9">
        <f t="shared" si="33"/>
        <v>4.6767852432399253E-5</v>
      </c>
      <c r="E550" s="10">
        <f t="shared" si="35"/>
        <v>9.8824821134696084</v>
      </c>
      <c r="G550" s="3">
        <f t="shared" si="34"/>
        <v>6.8387025401313696E-3</v>
      </c>
    </row>
    <row r="551" spans="1:7">
      <c r="A551" s="1">
        <v>43579</v>
      </c>
      <c r="B551" s="11">
        <v>5576.0600590000004</v>
      </c>
      <c r="C551" s="9">
        <f t="shared" si="32"/>
        <v>-2.7951982611546721E-3</v>
      </c>
      <c r="D551" s="9">
        <f t="shared" si="33"/>
        <v>4.36905335364309E-5</v>
      </c>
      <c r="E551" s="10">
        <f t="shared" si="35"/>
        <v>9.8595501284465143</v>
      </c>
      <c r="G551" s="3">
        <f t="shared" si="34"/>
        <v>6.6098815069886765E-3</v>
      </c>
    </row>
    <row r="552" spans="1:7">
      <c r="A552" s="1">
        <v>43580</v>
      </c>
      <c r="B552" s="11">
        <v>5557.669922</v>
      </c>
      <c r="C552" s="9">
        <f t="shared" si="32"/>
        <v>-3.2980521740109043E-3</v>
      </c>
      <c r="D552" s="9">
        <f t="shared" si="33"/>
        <v>4.2173125227260884E-5</v>
      </c>
      <c r="E552" s="10">
        <f t="shared" si="35"/>
        <v>9.8158108047412949</v>
      </c>
      <c r="G552" s="3">
        <f t="shared" si="34"/>
        <v>6.494083863583907E-3</v>
      </c>
    </row>
    <row r="553" spans="1:7">
      <c r="A553" s="1">
        <v>43581</v>
      </c>
      <c r="B553" s="11">
        <v>5569.3598629999997</v>
      </c>
      <c r="C553" s="9">
        <f t="shared" si="32"/>
        <v>2.1033888597315003E-3</v>
      </c>
      <c r="D553" s="9">
        <f t="shared" si="33"/>
        <v>4.1678186786729743E-5</v>
      </c>
      <c r="E553" s="10">
        <f t="shared" si="35"/>
        <v>9.9793801413326264</v>
      </c>
      <c r="G553" s="3">
        <f t="shared" si="34"/>
        <v>6.4558645266710596E-3</v>
      </c>
    </row>
    <row r="554" spans="1:7">
      <c r="A554" s="1">
        <v>43584</v>
      </c>
      <c r="B554" s="11">
        <v>5580.9799800000001</v>
      </c>
      <c r="C554" s="9">
        <f t="shared" si="32"/>
        <v>2.0864367334563079E-3</v>
      </c>
      <c r="D554" s="9">
        <f t="shared" si="33"/>
        <v>3.9990704672682512E-5</v>
      </c>
      <c r="E554" s="10">
        <f t="shared" si="35"/>
        <v>10.018007761724331</v>
      </c>
      <c r="G554" s="3">
        <f t="shared" si="34"/>
        <v>6.3238204174915109E-3</v>
      </c>
    </row>
    <row r="555" spans="1:7">
      <c r="A555" s="1">
        <v>43585</v>
      </c>
      <c r="B555" s="11">
        <v>5586.4101559999999</v>
      </c>
      <c r="C555" s="9">
        <f t="shared" si="32"/>
        <v>9.7297894266946407E-4</v>
      </c>
      <c r="D555" s="9">
        <f t="shared" si="33"/>
        <v>3.8727990365183231E-5</v>
      </c>
      <c r="E555" s="10">
        <f t="shared" si="35"/>
        <v>10.134503411183655</v>
      </c>
      <c r="G555" s="3">
        <f t="shared" si="34"/>
        <v>6.2231816914809128E-3</v>
      </c>
    </row>
    <row r="556" spans="1:7">
      <c r="A556" s="1">
        <v>43587</v>
      </c>
      <c r="B556" s="11">
        <v>5538.8598629999997</v>
      </c>
      <c r="C556" s="9">
        <f t="shared" si="32"/>
        <v>-8.511779778455679E-3</v>
      </c>
      <c r="D556" s="9">
        <f t="shared" si="33"/>
        <v>3.7096433420990862E-5</v>
      </c>
      <c r="E556" s="10">
        <f t="shared" si="35"/>
        <v>8.2489611388296122</v>
      </c>
      <c r="G556" s="3">
        <f t="shared" si="34"/>
        <v>6.0906841504867791E-3</v>
      </c>
    </row>
    <row r="557" spans="1:7">
      <c r="A557" s="1">
        <v>43588</v>
      </c>
      <c r="B557" s="11">
        <v>5548.8398440000001</v>
      </c>
      <c r="C557" s="9">
        <f t="shared" si="32"/>
        <v>1.8018114281365793E-3</v>
      </c>
      <c r="D557" s="9">
        <f t="shared" si="33"/>
        <v>5.0531808066100796E-5</v>
      </c>
      <c r="E557" s="10">
        <f t="shared" si="35"/>
        <v>9.8286604118203371</v>
      </c>
      <c r="G557" s="3">
        <f t="shared" si="34"/>
        <v>7.1085728571986086E-3</v>
      </c>
    </row>
    <row r="558" spans="1:7">
      <c r="A558" s="1">
        <v>43591</v>
      </c>
      <c r="B558" s="11">
        <v>5483.5200199999999</v>
      </c>
      <c r="C558" s="9">
        <f t="shared" si="32"/>
        <v>-1.17717984004586E-2</v>
      </c>
      <c r="D558" s="9">
        <f t="shared" si="33"/>
        <v>4.6298242280418712E-5</v>
      </c>
      <c r="E558" s="10">
        <f t="shared" si="35"/>
        <v>6.9873072392612903</v>
      </c>
      <c r="G558" s="3">
        <f t="shared" si="34"/>
        <v>6.8042811729394836E-3</v>
      </c>
    </row>
    <row r="559" spans="1:7">
      <c r="A559" s="1">
        <v>43592</v>
      </c>
      <c r="B559" s="11">
        <v>5395.75</v>
      </c>
      <c r="C559" s="9">
        <f t="shared" si="32"/>
        <v>-1.6006145629062541E-2</v>
      </c>
      <c r="D559" s="9">
        <f t="shared" si="33"/>
        <v>7.0878776474244705E-5</v>
      </c>
      <c r="E559" s="10">
        <f t="shared" si="35"/>
        <v>5.9399638869832492</v>
      </c>
      <c r="G559" s="3">
        <f t="shared" si="34"/>
        <v>8.4189534072974127E-3</v>
      </c>
    </row>
    <row r="560" spans="1:7">
      <c r="A560" s="1">
        <v>43593</v>
      </c>
      <c r="B560" s="11">
        <v>5417.5898440000001</v>
      </c>
      <c r="C560" s="9">
        <f t="shared" si="32"/>
        <v>4.0476011675856152E-3</v>
      </c>
      <c r="D560" s="9">
        <f t="shared" si="33"/>
        <v>1.1314606017090315E-4</v>
      </c>
      <c r="E560" s="10">
        <f t="shared" si="35"/>
        <v>8.9420351979493482</v>
      </c>
      <c r="G560" s="3">
        <f t="shared" si="34"/>
        <v>1.063701368669342E-2</v>
      </c>
    </row>
    <row r="561" spans="1:7">
      <c r="A561" s="1">
        <v>43594</v>
      </c>
      <c r="B561" s="11">
        <v>5313.1601559999999</v>
      </c>
      <c r="C561" s="9">
        <f t="shared" si="32"/>
        <v>-1.927604174680304E-2</v>
      </c>
      <c r="D561" s="9">
        <f t="shared" si="33"/>
        <v>9.5301792210825858E-5</v>
      </c>
      <c r="E561" s="10">
        <f t="shared" si="35"/>
        <v>5.35962880514764</v>
      </c>
      <c r="G561" s="3">
        <f t="shared" si="34"/>
        <v>9.762263682713445E-3</v>
      </c>
    </row>
    <row r="562" spans="1:7">
      <c r="A562" s="1">
        <v>43595</v>
      </c>
      <c r="B562" s="11">
        <v>5327.4399409999996</v>
      </c>
      <c r="C562" s="9">
        <f t="shared" si="32"/>
        <v>2.6876255525393805E-3</v>
      </c>
      <c r="D562" s="9">
        <f t="shared" si="33"/>
        <v>1.5483560326596743E-4</v>
      </c>
      <c r="E562" s="10">
        <f t="shared" si="35"/>
        <v>8.7264950119696731</v>
      </c>
      <c r="G562" s="3">
        <f t="shared" si="34"/>
        <v>1.2443295514692539E-2</v>
      </c>
    </row>
    <row r="563" spans="1:7">
      <c r="A563" s="1">
        <v>43598</v>
      </c>
      <c r="B563" s="11">
        <v>5262.5698240000002</v>
      </c>
      <c r="C563" s="9">
        <f t="shared" si="32"/>
        <v>-1.2176602217654073E-2</v>
      </c>
      <c r="D563" s="9">
        <f t="shared" si="33"/>
        <v>1.2426236109100699E-4</v>
      </c>
      <c r="E563" s="10">
        <f t="shared" si="35"/>
        <v>7.7999170836513549</v>
      </c>
      <c r="G563" s="3">
        <f t="shared" si="34"/>
        <v>1.114730286172431E-2</v>
      </c>
    </row>
    <row r="564" spans="1:7">
      <c r="A564" s="1">
        <v>43599</v>
      </c>
      <c r="B564" s="11">
        <v>5341.3500979999999</v>
      </c>
      <c r="C564" s="9">
        <f t="shared" si="32"/>
        <v>1.4969924701183353E-2</v>
      </c>
      <c r="D564" s="9">
        <f t="shared" si="33"/>
        <v>1.3053120506249943E-4</v>
      </c>
      <c r="E564" s="10">
        <f t="shared" si="35"/>
        <v>7.22707776490968</v>
      </c>
      <c r="G564" s="3">
        <f t="shared" si="34"/>
        <v>1.1425025385639168E-2</v>
      </c>
    </row>
    <row r="565" spans="1:7">
      <c r="A565" s="1">
        <v>43600</v>
      </c>
      <c r="B565" s="11">
        <v>5374.2597660000001</v>
      </c>
      <c r="C565" s="9">
        <f t="shared" si="32"/>
        <v>6.1613014305733002E-3</v>
      </c>
      <c r="D565" s="9">
        <f t="shared" si="33"/>
        <v>1.5069593538826717E-4</v>
      </c>
      <c r="E565" s="10">
        <f t="shared" si="35"/>
        <v>8.5483376038687648</v>
      </c>
      <c r="G565" s="3">
        <f t="shared" si="34"/>
        <v>1.2275827279180298E-2</v>
      </c>
    </row>
    <row r="566" spans="1:7">
      <c r="A566" s="1">
        <v>43601</v>
      </c>
      <c r="B566" s="11">
        <v>5448.1098629999997</v>
      </c>
      <c r="C566" s="9">
        <f t="shared" si="32"/>
        <v>1.374144537396735E-2</v>
      </c>
      <c r="D566" s="9">
        <f t="shared" si="33"/>
        <v>1.2749483685699911E-4</v>
      </c>
      <c r="E566" s="10">
        <f t="shared" si="35"/>
        <v>7.4863761177941717</v>
      </c>
      <c r="G566" s="3">
        <f t="shared" si="34"/>
        <v>1.1291361160506696E-2</v>
      </c>
    </row>
    <row r="567" spans="1:7">
      <c r="A567" s="1">
        <v>43602</v>
      </c>
      <c r="B567" s="11">
        <v>5438.2299800000001</v>
      </c>
      <c r="C567" s="9">
        <f t="shared" si="32"/>
        <v>-1.8134514994085039E-3</v>
      </c>
      <c r="D567" s="9">
        <f t="shared" si="33"/>
        <v>1.4122735399582067E-4</v>
      </c>
      <c r="E567" s="10">
        <f t="shared" si="35"/>
        <v>8.8418536243724013</v>
      </c>
      <c r="G567" s="3">
        <f t="shared" si="34"/>
        <v>1.1883911561258804E-2</v>
      </c>
    </row>
    <row r="568" spans="1:7">
      <c r="A568" s="1">
        <v>43605</v>
      </c>
      <c r="B568" s="11">
        <v>5358.5898440000001</v>
      </c>
      <c r="C568" s="9">
        <f t="shared" si="32"/>
        <v>-1.464449578132773E-2</v>
      </c>
      <c r="D568" s="9">
        <f t="shared" si="33"/>
        <v>1.1339109463730263E-4</v>
      </c>
      <c r="E568" s="10">
        <f t="shared" si="35"/>
        <v>7.1933264324826771</v>
      </c>
      <c r="G568" s="3">
        <f t="shared" si="34"/>
        <v>1.0648525467749168E-2</v>
      </c>
    </row>
    <row r="569" spans="1:7">
      <c r="A569" s="1">
        <v>43606</v>
      </c>
      <c r="B569" s="11">
        <v>5385.4599609999996</v>
      </c>
      <c r="C569" s="9">
        <f t="shared" si="32"/>
        <v>5.0144007625599271E-3</v>
      </c>
      <c r="D569" s="9">
        <f t="shared" si="33"/>
        <v>1.3604451459552904E-4</v>
      </c>
      <c r="E569" s="10">
        <f t="shared" si="35"/>
        <v>8.7177049738535644</v>
      </c>
      <c r="G569" s="3">
        <f t="shared" si="34"/>
        <v>1.1663812181080809E-2</v>
      </c>
    </row>
    <row r="570" spans="1:7">
      <c r="A570" s="1">
        <v>43607</v>
      </c>
      <c r="B570" s="11">
        <v>5378.9799800000001</v>
      </c>
      <c r="C570" s="9">
        <f t="shared" si="32"/>
        <v>-1.2032363153613088E-3</v>
      </c>
      <c r="D570" s="9">
        <f t="shared" si="33"/>
        <v>1.1403301906993496E-4</v>
      </c>
      <c r="E570" s="10">
        <f t="shared" si="35"/>
        <v>9.0663263840843626</v>
      </c>
      <c r="G570" s="3">
        <f t="shared" si="34"/>
        <v>1.0678624399703126E-2</v>
      </c>
    </row>
    <row r="571" spans="1:7">
      <c r="A571" s="1">
        <v>43608</v>
      </c>
      <c r="B571" s="11">
        <v>5281.3701170000004</v>
      </c>
      <c r="C571" s="9">
        <f t="shared" si="32"/>
        <v>-1.8146537701001015E-2</v>
      </c>
      <c r="D571" s="9">
        <f t="shared" si="33"/>
        <v>9.2899466785283989E-5</v>
      </c>
      <c r="E571" s="10">
        <f t="shared" si="35"/>
        <v>5.739334733658259</v>
      </c>
      <c r="G571" s="3">
        <f t="shared" si="34"/>
        <v>9.6384369472069485E-3</v>
      </c>
    </row>
    <row r="572" spans="1:7">
      <c r="A572" s="1">
        <v>43609</v>
      </c>
      <c r="B572" s="11">
        <v>5316.5097660000001</v>
      </c>
      <c r="C572" s="9">
        <f t="shared" si="32"/>
        <v>6.6535100213654906E-3</v>
      </c>
      <c r="D572" s="9">
        <f t="shared" si="33"/>
        <v>1.4440306008941612E-4</v>
      </c>
      <c r="E572" s="10">
        <f t="shared" si="35"/>
        <v>8.536335259903483</v>
      </c>
      <c r="G572" s="3">
        <f t="shared" si="34"/>
        <v>1.2016782434970523E-2</v>
      </c>
    </row>
    <row r="573" spans="1:7">
      <c r="A573" s="1">
        <v>43612</v>
      </c>
      <c r="B573" s="11">
        <v>5336.1899409999996</v>
      </c>
      <c r="C573" s="9">
        <f t="shared" si="32"/>
        <v>3.7017095549899356E-3</v>
      </c>
      <c r="D573" s="9">
        <f t="shared" si="33"/>
        <v>1.2413185449410504E-4</v>
      </c>
      <c r="E573" s="10">
        <f t="shared" si="35"/>
        <v>8.8837783235650498</v>
      </c>
      <c r="G573" s="3">
        <f t="shared" si="34"/>
        <v>1.1141447594191028E-2</v>
      </c>
    </row>
    <row r="574" spans="1:7">
      <c r="A574" s="1">
        <v>43613</v>
      </c>
      <c r="B574" s="11">
        <v>5312.6899409999996</v>
      </c>
      <c r="C574" s="9">
        <f t="shared" si="32"/>
        <v>-4.4038912144862873E-3</v>
      </c>
      <c r="D574" s="9">
        <f t="shared" si="33"/>
        <v>1.0287870576309215E-4</v>
      </c>
      <c r="E574" s="10">
        <f t="shared" si="35"/>
        <v>8.9934441134932346</v>
      </c>
      <c r="G574" s="3">
        <f t="shared" si="34"/>
        <v>1.0142914066632536E-2</v>
      </c>
    </row>
    <row r="575" spans="1:7">
      <c r="A575" s="1">
        <v>43614</v>
      </c>
      <c r="B575" s="11">
        <v>5222.1201170000004</v>
      </c>
      <c r="C575" s="9">
        <f t="shared" si="32"/>
        <v>-1.7047827937602438E-2</v>
      </c>
      <c r="D575" s="9">
        <f t="shared" si="33"/>
        <v>8.8324014461329734E-5</v>
      </c>
      <c r="E575" s="10">
        <f t="shared" si="35"/>
        <v>6.0440181346981667</v>
      </c>
      <c r="G575" s="3">
        <f t="shared" si="34"/>
        <v>9.3980856806761305E-3</v>
      </c>
    </row>
    <row r="576" spans="1:7">
      <c r="A576" s="1">
        <v>43615</v>
      </c>
      <c r="B576" s="11">
        <v>5248.9101559999999</v>
      </c>
      <c r="C576" s="9">
        <f t="shared" si="32"/>
        <v>5.1301077722796318E-3</v>
      </c>
      <c r="D576" s="9">
        <f t="shared" si="33"/>
        <v>1.3310043845277144E-4</v>
      </c>
      <c r="E576" s="10">
        <f t="shared" si="35"/>
        <v>8.7266761172228478</v>
      </c>
      <c r="G576" s="3">
        <f t="shared" si="34"/>
        <v>1.1536916332052142E-2</v>
      </c>
    </row>
    <row r="577" spans="1:7">
      <c r="A577" s="1">
        <v>43616</v>
      </c>
      <c r="B577" s="11">
        <v>5207.6298829999996</v>
      </c>
      <c r="C577" s="9">
        <f t="shared" si="32"/>
        <v>-7.8645417378335296E-3</v>
      </c>
      <c r="D577" s="9">
        <f t="shared" si="33"/>
        <v>1.120957548963179E-4</v>
      </c>
      <c r="E577" s="10">
        <f t="shared" si="35"/>
        <v>8.5443876143203479</v>
      </c>
      <c r="G577" s="3">
        <f t="shared" si="34"/>
        <v>1.0587528271335E-2</v>
      </c>
    </row>
    <row r="578" spans="1:7">
      <c r="A578" s="1">
        <v>43619</v>
      </c>
      <c r="B578" s="11">
        <v>5241.4599609999996</v>
      </c>
      <c r="C578" s="9">
        <f t="shared" si="32"/>
        <v>6.4962523758526408E-3</v>
      </c>
      <c r="D578" s="9">
        <f t="shared" si="33"/>
        <v>1.0383562137889865E-4</v>
      </c>
      <c r="E578" s="10">
        <f t="shared" si="35"/>
        <v>8.7662774117658078</v>
      </c>
      <c r="G578" s="3">
        <f t="shared" si="34"/>
        <v>1.0189976515129888E-2</v>
      </c>
    </row>
    <row r="579" spans="1:7">
      <c r="A579" s="1">
        <v>43620</v>
      </c>
      <c r="B579" s="11">
        <v>5268.2597660000001</v>
      </c>
      <c r="C579" s="9">
        <f t="shared" si="32"/>
        <v>5.1130420148983681E-3</v>
      </c>
      <c r="D579" s="9">
        <f t="shared" si="33"/>
        <v>9.3702123821130979E-5</v>
      </c>
      <c r="E579" s="10">
        <f t="shared" si="35"/>
        <v>8.9963864360609396</v>
      </c>
      <c r="G579" s="3">
        <f t="shared" si="34"/>
        <v>9.6799857345520393E-3</v>
      </c>
    </row>
    <row r="580" spans="1:7">
      <c r="A580" s="1">
        <v>43621</v>
      </c>
      <c r="B580" s="11">
        <v>5292</v>
      </c>
      <c r="C580" s="9">
        <f t="shared" si="32"/>
        <v>4.5062762761269417E-3</v>
      </c>
      <c r="D580" s="9">
        <f t="shared" si="33"/>
        <v>8.29184416990407E-5</v>
      </c>
      <c r="E580" s="10">
        <f t="shared" si="35"/>
        <v>9.1527554813793337</v>
      </c>
      <c r="G580" s="3">
        <f t="shared" si="34"/>
        <v>9.1059563857422855E-3</v>
      </c>
    </row>
    <row r="581" spans="1:7">
      <c r="A581" s="1">
        <v>43622</v>
      </c>
      <c r="B581" s="11">
        <v>5278.4301759999998</v>
      </c>
      <c r="C581" s="9">
        <f t="shared" si="32"/>
        <v>-2.564214663643264E-3</v>
      </c>
      <c r="D581" s="9">
        <f t="shared" si="33"/>
        <v>7.3746934438421424E-5</v>
      </c>
      <c r="E581" s="10">
        <f t="shared" si="35"/>
        <v>9.4257122130751707</v>
      </c>
      <c r="G581" s="3">
        <f t="shared" si="34"/>
        <v>8.5876035329084336E-3</v>
      </c>
    </row>
    <row r="582" spans="1:7">
      <c r="A582" s="1">
        <v>43623</v>
      </c>
      <c r="B582" s="11">
        <v>5364.0498049999997</v>
      </c>
      <c r="C582" s="9">
        <f t="shared" ref="C582:C645" si="36">(B582-B581)/B581</f>
        <v>1.622066147418141E-2</v>
      </c>
      <c r="D582" s="9">
        <f t="shared" si="33"/>
        <v>6.4151265951304832E-5</v>
      </c>
      <c r="E582" s="10">
        <f t="shared" si="35"/>
        <v>5.5528689699586362</v>
      </c>
      <c r="G582" s="3">
        <f t="shared" si="34"/>
        <v>8.0094485422721098E-3</v>
      </c>
    </row>
    <row r="583" spans="1:7">
      <c r="A583" s="1">
        <v>43626</v>
      </c>
      <c r="B583" s="11">
        <v>5382.5</v>
      </c>
      <c r="C583" s="9">
        <f t="shared" si="36"/>
        <v>3.4396017320350645E-3</v>
      </c>
      <c r="D583" s="9">
        <f t="shared" ref="D583:D646" si="37">$J$6+$J$8*D582+$J$7*C582*C582</f>
        <v>1.095856056540808E-4</v>
      </c>
      <c r="E583" s="10">
        <f t="shared" si="35"/>
        <v>9.0108445447906114</v>
      </c>
      <c r="G583" s="3">
        <f t="shared" ref="G583:G646" si="38">SQRT(D583)</f>
        <v>1.0468314365459265E-2</v>
      </c>
    </row>
    <row r="584" spans="1:7">
      <c r="A584" s="1">
        <v>43627</v>
      </c>
      <c r="B584" s="11">
        <v>5408.4501950000003</v>
      </c>
      <c r="C584" s="9">
        <f t="shared" si="36"/>
        <v>4.8212159777055921E-3</v>
      </c>
      <c r="D584" s="9">
        <f t="shared" si="37"/>
        <v>9.1736071690110463E-5</v>
      </c>
      <c r="E584" s="10">
        <f t="shared" ref="E584:E647" si="39">-LN(D584)-C584*C584/D584</f>
        <v>9.0432144792328</v>
      </c>
      <c r="G584" s="3">
        <f t="shared" si="38"/>
        <v>9.577894950880933E-3</v>
      </c>
    </row>
    <row r="585" spans="1:7">
      <c r="A585" s="1">
        <v>43628</v>
      </c>
      <c r="B585" s="11">
        <v>5374.919922</v>
      </c>
      <c r="C585" s="9">
        <f t="shared" si="36"/>
        <v>-6.199608351944952E-3</v>
      </c>
      <c r="D585" s="9">
        <f t="shared" si="37"/>
        <v>8.0870565213820398E-5</v>
      </c>
      <c r="E585" s="10">
        <f t="shared" si="39"/>
        <v>8.9473932361286508</v>
      </c>
      <c r="G585" s="3">
        <f t="shared" si="38"/>
        <v>8.9928063035862385E-3</v>
      </c>
    </row>
    <row r="586" spans="1:7">
      <c r="A586" s="1">
        <v>43629</v>
      </c>
      <c r="B586" s="11">
        <v>5375.6298829999996</v>
      </c>
      <c r="C586" s="9">
        <f t="shared" si="36"/>
        <v>1.3208773531557861E-4</v>
      </c>
      <c r="D586" s="9">
        <f t="shared" si="37"/>
        <v>7.5944483329673339E-5</v>
      </c>
      <c r="E586" s="10">
        <f t="shared" si="39"/>
        <v>9.4852782312726145</v>
      </c>
      <c r="G586" s="3">
        <f t="shared" si="38"/>
        <v>8.7146132059703792E-3</v>
      </c>
    </row>
    <row r="587" spans="1:7">
      <c r="A587" s="1">
        <v>43630</v>
      </c>
      <c r="B587" s="11">
        <v>5367.6201170000004</v>
      </c>
      <c r="C587" s="9">
        <f t="shared" si="36"/>
        <v>-1.4900144121397685E-3</v>
      </c>
      <c r="D587" s="9">
        <f t="shared" si="37"/>
        <v>6.4433850031929445E-5</v>
      </c>
      <c r="E587" s="10">
        <f t="shared" si="39"/>
        <v>9.6154152828475894</v>
      </c>
      <c r="G587" s="3">
        <f t="shared" si="38"/>
        <v>8.0270698285195858E-3</v>
      </c>
    </row>
    <row r="588" spans="1:7">
      <c r="A588" s="1">
        <v>43633</v>
      </c>
      <c r="B588" s="11">
        <v>5390.9501950000003</v>
      </c>
      <c r="C588" s="9">
        <f t="shared" si="36"/>
        <v>4.3464473065279625E-3</v>
      </c>
      <c r="D588" s="9">
        <f t="shared" si="37"/>
        <v>5.6370905608242534E-5</v>
      </c>
      <c r="E588" s="10">
        <f t="shared" si="39"/>
        <v>9.4484269897977189</v>
      </c>
      <c r="G588" s="3">
        <f t="shared" si="38"/>
        <v>7.5080560472230449E-3</v>
      </c>
    </row>
    <row r="589" spans="1:7">
      <c r="A589" s="1">
        <v>43634</v>
      </c>
      <c r="B589" s="11">
        <v>5509.7299800000001</v>
      </c>
      <c r="C589" s="9">
        <f t="shared" si="36"/>
        <v>2.2033181666223818E-2</v>
      </c>
      <c r="D589" s="9">
        <f t="shared" si="37"/>
        <v>5.3820935586278192E-5</v>
      </c>
      <c r="E589" s="10">
        <f t="shared" si="39"/>
        <v>0.80991760531076018</v>
      </c>
      <c r="G589" s="3">
        <f t="shared" si="38"/>
        <v>7.3362753210521065E-3</v>
      </c>
    </row>
    <row r="590" spans="1:7">
      <c r="A590" s="1">
        <v>43635</v>
      </c>
      <c r="B590" s="11">
        <v>5518.4501950000003</v>
      </c>
      <c r="C590" s="9">
        <f t="shared" si="36"/>
        <v>1.5826937130592887E-3</v>
      </c>
      <c r="D590" s="9">
        <f t="shared" si="37"/>
        <v>1.4747662790684881E-4</v>
      </c>
      <c r="E590" s="10">
        <f t="shared" si="39"/>
        <v>8.8048556538869338</v>
      </c>
      <c r="G590" s="3">
        <f t="shared" si="38"/>
        <v>1.2143995549523593E-2</v>
      </c>
    </row>
    <row r="591" spans="1:7">
      <c r="A591" s="1">
        <v>43636</v>
      </c>
      <c r="B591" s="11">
        <v>5535.5698240000002</v>
      </c>
      <c r="C591" s="9">
        <f t="shared" si="36"/>
        <v>3.1022530592939063E-3</v>
      </c>
      <c r="D591" s="9">
        <f t="shared" si="37"/>
        <v>1.1785297832931143E-4</v>
      </c>
      <c r="E591" s="10">
        <f t="shared" si="39"/>
        <v>8.9644118095945959</v>
      </c>
      <c r="G591" s="3">
        <f t="shared" si="38"/>
        <v>1.0856011161071613E-2</v>
      </c>
    </row>
    <row r="592" spans="1:7">
      <c r="A592" s="1">
        <v>43637</v>
      </c>
      <c r="B592" s="11">
        <v>5528.330078</v>
      </c>
      <c r="C592" s="9">
        <f t="shared" si="36"/>
        <v>-1.3078592141700705E-3</v>
      </c>
      <c r="D592" s="9">
        <f t="shared" si="37"/>
        <v>9.7399234759702624E-5</v>
      </c>
      <c r="E592" s="10">
        <f t="shared" si="39"/>
        <v>9.2191305083044561</v>
      </c>
      <c r="G592" s="3">
        <f t="shared" si="38"/>
        <v>9.8691050637685802E-3</v>
      </c>
    </row>
    <row r="593" spans="1:7">
      <c r="A593" s="1">
        <v>43640</v>
      </c>
      <c r="B593" s="11">
        <v>5521.7099609999996</v>
      </c>
      <c r="C593" s="9">
        <f t="shared" si="36"/>
        <v>-1.1974894600351668E-3</v>
      </c>
      <c r="D593" s="9">
        <f t="shared" si="37"/>
        <v>8.0649852600865254E-5</v>
      </c>
      <c r="E593" s="10">
        <f t="shared" si="39"/>
        <v>9.4076132508706607</v>
      </c>
      <c r="G593" s="3">
        <f t="shared" si="38"/>
        <v>8.9805262986567356E-3</v>
      </c>
    </row>
    <row r="594" spans="1:7">
      <c r="A594" s="1">
        <v>43641</v>
      </c>
      <c r="B594" s="11">
        <v>5514.5698240000002</v>
      </c>
      <c r="C594" s="9">
        <f t="shared" si="36"/>
        <v>-1.2931025081777947E-3</v>
      </c>
      <c r="D594" s="9">
        <f t="shared" si="37"/>
        <v>6.8204313391183067E-5</v>
      </c>
      <c r="E594" s="10">
        <f t="shared" si="39"/>
        <v>9.5684864974658996</v>
      </c>
      <c r="G594" s="3">
        <f t="shared" si="38"/>
        <v>8.258590278684556E-3</v>
      </c>
    </row>
    <row r="595" spans="1:7">
      <c r="A595" s="1">
        <v>43642</v>
      </c>
      <c r="B595" s="11">
        <v>5500.7202150000003</v>
      </c>
      <c r="C595" s="9">
        <f t="shared" si="36"/>
        <v>-2.5114577278040596E-3</v>
      </c>
      <c r="D595" s="9">
        <f t="shared" si="37"/>
        <v>5.9047559153293985E-5</v>
      </c>
      <c r="E595" s="10">
        <f t="shared" si="39"/>
        <v>9.6303480347794981</v>
      </c>
      <c r="G595" s="3">
        <f t="shared" si="38"/>
        <v>7.6842409614283954E-3</v>
      </c>
    </row>
    <row r="596" spans="1:7">
      <c r="A596" s="1">
        <v>43643</v>
      </c>
      <c r="B596" s="11">
        <v>5493.6098629999997</v>
      </c>
      <c r="C596" s="9">
        <f t="shared" si="36"/>
        <v>-1.2926220062258887E-3</v>
      </c>
      <c r="D596" s="9">
        <f t="shared" si="37"/>
        <v>5.3223832415806025E-5</v>
      </c>
      <c r="E596" s="10">
        <f t="shared" si="39"/>
        <v>9.8096109858263887</v>
      </c>
      <c r="G596" s="3">
        <f t="shared" si="38"/>
        <v>7.2954665660124865E-3</v>
      </c>
    </row>
    <row r="597" spans="1:7">
      <c r="A597" s="1">
        <v>43644</v>
      </c>
      <c r="B597" s="11">
        <v>5538.9702150000003</v>
      </c>
      <c r="C597" s="9">
        <f t="shared" si="36"/>
        <v>8.2569299843272478E-3</v>
      </c>
      <c r="D597" s="9">
        <f t="shared" si="37"/>
        <v>4.7966781467707725E-5</v>
      </c>
      <c r="E597" s="10">
        <f t="shared" si="39"/>
        <v>8.5236662675649946</v>
      </c>
      <c r="G597" s="3">
        <f t="shared" si="38"/>
        <v>6.9258054742901724E-3</v>
      </c>
    </row>
    <row r="598" spans="1:7">
      <c r="A598" s="1">
        <v>43647</v>
      </c>
      <c r="B598" s="11">
        <v>5567.9101559999999</v>
      </c>
      <c r="C598" s="9">
        <f t="shared" si="36"/>
        <v>5.2247872576797446E-3</v>
      </c>
      <c r="D598" s="9">
        <f t="shared" si="37"/>
        <v>5.7697106910354688E-5</v>
      </c>
      <c r="E598" s="10">
        <f t="shared" si="39"/>
        <v>9.2871705847648176</v>
      </c>
      <c r="G598" s="3">
        <f t="shared" si="38"/>
        <v>7.5958611697657221E-3</v>
      </c>
    </row>
    <row r="599" spans="1:7">
      <c r="A599" s="1">
        <v>43648</v>
      </c>
      <c r="B599" s="11">
        <v>5576.8198240000002</v>
      </c>
      <c r="C599" s="9">
        <f t="shared" si="36"/>
        <v>1.6001817109780674E-3</v>
      </c>
      <c r="D599" s="9">
        <f t="shared" si="37"/>
        <v>5.6523381845774524E-5</v>
      </c>
      <c r="E599" s="10">
        <f t="shared" si="39"/>
        <v>9.7355548881378322</v>
      </c>
      <c r="G599" s="3">
        <f t="shared" si="38"/>
        <v>7.5182033655504773E-3</v>
      </c>
    </row>
    <row r="600" spans="1:7">
      <c r="A600" s="1">
        <v>43649</v>
      </c>
      <c r="B600" s="11">
        <v>5618.8100590000004</v>
      </c>
      <c r="C600" s="9">
        <f t="shared" si="36"/>
        <v>7.5294229193659905E-3</v>
      </c>
      <c r="D600" s="9">
        <f t="shared" si="37"/>
        <v>5.058952999382003E-5</v>
      </c>
      <c r="E600" s="10">
        <f t="shared" si="39"/>
        <v>8.7711346451983765</v>
      </c>
      <c r="G600" s="3">
        <f t="shared" si="38"/>
        <v>7.112631720665708E-3</v>
      </c>
    </row>
    <row r="601" spans="1:7">
      <c r="A601" s="1">
        <v>43650</v>
      </c>
      <c r="B601" s="11">
        <v>5620.7299800000001</v>
      </c>
      <c r="C601" s="9">
        <f t="shared" si="36"/>
        <v>3.4169530200161262E-4</v>
      </c>
      <c r="D601" s="9">
        <f t="shared" si="37"/>
        <v>5.7285282561635654E-5</v>
      </c>
      <c r="E601" s="10">
        <f t="shared" si="39"/>
        <v>9.7654286716448286</v>
      </c>
      <c r="G601" s="3">
        <f t="shared" si="38"/>
        <v>7.5687041533961186E-3</v>
      </c>
    </row>
    <row r="602" spans="1:7">
      <c r="A602" s="1">
        <v>43651</v>
      </c>
      <c r="B602" s="11">
        <v>5593.7202150000003</v>
      </c>
      <c r="C602" s="9">
        <f t="shared" si="36"/>
        <v>-4.8053838373498577E-3</v>
      </c>
      <c r="D602" s="9">
        <f t="shared" si="37"/>
        <v>5.0652645889034831E-5</v>
      </c>
      <c r="E602" s="10">
        <f t="shared" si="39"/>
        <v>9.4346354254610425</v>
      </c>
      <c r="G602" s="3">
        <f t="shared" si="38"/>
        <v>7.1170672252715743E-3</v>
      </c>
    </row>
    <row r="603" spans="1:7">
      <c r="A603" s="1">
        <v>43654</v>
      </c>
      <c r="B603" s="11">
        <v>5589.1899409999996</v>
      </c>
      <c r="C603" s="9">
        <f t="shared" si="36"/>
        <v>-8.098856978674692E-4</v>
      </c>
      <c r="D603" s="9">
        <f t="shared" si="37"/>
        <v>5.0451422296257671E-5</v>
      </c>
      <c r="E603" s="10">
        <f t="shared" si="39"/>
        <v>9.881498700586631</v>
      </c>
      <c r="G603" s="3">
        <f t="shared" si="38"/>
        <v>7.1029164641193462E-3</v>
      </c>
    </row>
    <row r="604" spans="1:7">
      <c r="A604" s="1">
        <v>43655</v>
      </c>
      <c r="B604" s="11">
        <v>5572.1000979999999</v>
      </c>
      <c r="C604" s="9">
        <f t="shared" si="36"/>
        <v>-3.0576600867749516E-3</v>
      </c>
      <c r="D604" s="9">
        <f t="shared" si="37"/>
        <v>4.5708291483455594E-5</v>
      </c>
      <c r="E604" s="10">
        <f t="shared" si="39"/>
        <v>9.788688409354716</v>
      </c>
      <c r="G604" s="3">
        <f t="shared" si="38"/>
        <v>6.7607907439481956E-3</v>
      </c>
    </row>
    <row r="605" spans="1:7">
      <c r="A605" s="1">
        <v>43656</v>
      </c>
      <c r="B605" s="11">
        <v>5567.5898440000001</v>
      </c>
      <c r="C605" s="9">
        <f t="shared" si="36"/>
        <v>-8.0943520767307736E-4</v>
      </c>
      <c r="D605" s="9">
        <f t="shared" si="37"/>
        <v>4.3980153901494531E-5</v>
      </c>
      <c r="E605" s="10">
        <f t="shared" si="39"/>
        <v>10.016874777841526</v>
      </c>
      <c r="G605" s="3">
        <f t="shared" si="38"/>
        <v>6.6317534560246232E-3</v>
      </c>
    </row>
    <row r="606" spans="1:7">
      <c r="A606" s="1">
        <v>43657</v>
      </c>
      <c r="B606" s="11">
        <v>5551.9501950000003</v>
      </c>
      <c r="C606" s="9">
        <f t="shared" si="36"/>
        <v>-2.8090519305860951E-3</v>
      </c>
      <c r="D606" s="9">
        <f t="shared" si="37"/>
        <v>4.0921577498048205E-5</v>
      </c>
      <c r="E606" s="10">
        <f t="shared" si="39"/>
        <v>9.9110263668166105</v>
      </c>
      <c r="G606" s="3">
        <f t="shared" si="38"/>
        <v>6.3969975377553652E-3</v>
      </c>
    </row>
    <row r="607" spans="1:7">
      <c r="A607" s="1">
        <v>43658</v>
      </c>
      <c r="B607" s="11">
        <v>5572.8598629999997</v>
      </c>
      <c r="C607" s="9">
        <f t="shared" si="36"/>
        <v>3.7661843614573936E-3</v>
      </c>
      <c r="D607" s="9">
        <f t="shared" si="37"/>
        <v>4.0140926605137019E-5</v>
      </c>
      <c r="E607" s="10">
        <f t="shared" si="39"/>
        <v>9.7697554553792205</v>
      </c>
      <c r="G607" s="3">
        <f t="shared" si="38"/>
        <v>6.3356867508690025E-3</v>
      </c>
    </row>
    <row r="608" spans="1:7">
      <c r="A608" s="1">
        <v>43661</v>
      </c>
      <c r="B608" s="11">
        <v>5578.2099609999996</v>
      </c>
      <c r="C608" s="9">
        <f t="shared" si="36"/>
        <v>9.6002737042086815E-4</v>
      </c>
      <c r="D608" s="9">
        <f t="shared" si="37"/>
        <v>4.0852233054506806E-5</v>
      </c>
      <c r="E608" s="10">
        <f t="shared" si="39"/>
        <v>10.082988432709886</v>
      </c>
      <c r="G608" s="3">
        <f t="shared" si="38"/>
        <v>6.3915751622355818E-3</v>
      </c>
    </row>
    <row r="609" spans="1:7">
      <c r="A609" s="1">
        <v>43662</v>
      </c>
      <c r="B609" s="11">
        <v>5614.3798829999996</v>
      </c>
      <c r="C609" s="9">
        <f t="shared" si="36"/>
        <v>6.4841449592040632E-3</v>
      </c>
      <c r="D609" s="9">
        <f t="shared" si="37"/>
        <v>3.8662532735611142E-5</v>
      </c>
      <c r="E609" s="10">
        <f t="shared" si="39"/>
        <v>9.0731749692256276</v>
      </c>
      <c r="G609" s="3">
        <f t="shared" si="38"/>
        <v>6.2179202902265598E-3</v>
      </c>
    </row>
    <row r="610" spans="1:7">
      <c r="A610" s="1">
        <v>43663</v>
      </c>
      <c r="B610" s="11">
        <v>5571.7099609999996</v>
      </c>
      <c r="C610" s="9">
        <f t="shared" si="36"/>
        <v>-7.6001130826935971E-3</v>
      </c>
      <c r="D610" s="9">
        <f t="shared" si="37"/>
        <v>4.5463750708430229E-5</v>
      </c>
      <c r="E610" s="10">
        <f t="shared" si="39"/>
        <v>8.7280947182808664</v>
      </c>
      <c r="G610" s="3">
        <f t="shared" si="38"/>
        <v>6.7426812699719263E-3</v>
      </c>
    </row>
    <row r="611" spans="1:7">
      <c r="A611" s="1">
        <v>43664</v>
      </c>
      <c r="B611" s="11">
        <v>5550.5498049999997</v>
      </c>
      <c r="C611" s="9">
        <f t="shared" si="36"/>
        <v>-3.7977849077058083E-3</v>
      </c>
      <c r="D611" s="9">
        <f t="shared" si="37"/>
        <v>5.3712936771421816E-5</v>
      </c>
      <c r="E611" s="10">
        <f t="shared" si="39"/>
        <v>9.5633334671535071</v>
      </c>
      <c r="G611" s="3">
        <f t="shared" si="38"/>
        <v>7.3289110222066293E-3</v>
      </c>
    </row>
    <row r="612" spans="1:7">
      <c r="A612" s="1">
        <v>43665</v>
      </c>
      <c r="B612" s="11">
        <v>5552.3398440000001</v>
      </c>
      <c r="C612" s="9">
        <f t="shared" si="36"/>
        <v>3.2249760165883851E-4</v>
      </c>
      <c r="D612" s="9">
        <f t="shared" si="37"/>
        <v>5.093990757478744E-5</v>
      </c>
      <c r="E612" s="10">
        <f t="shared" si="39"/>
        <v>9.8828221891886781</v>
      </c>
      <c r="G612" s="3">
        <f t="shared" si="38"/>
        <v>7.1372198771501669E-3</v>
      </c>
    </row>
    <row r="613" spans="1:7">
      <c r="A613" s="1">
        <v>43668</v>
      </c>
      <c r="B613" s="11">
        <v>5567.0200199999999</v>
      </c>
      <c r="C613" s="9">
        <f t="shared" si="36"/>
        <v>2.6439620794940387E-3</v>
      </c>
      <c r="D613" s="9">
        <f t="shared" si="37"/>
        <v>4.5956589030460101E-5</v>
      </c>
      <c r="E613" s="10">
        <f t="shared" si="39"/>
        <v>9.8357016108561854</v>
      </c>
      <c r="G613" s="3">
        <f t="shared" si="38"/>
        <v>6.7791289285910545E-3</v>
      </c>
    </row>
    <row r="614" spans="1:7">
      <c r="A614" s="1">
        <v>43669</v>
      </c>
      <c r="B614" s="11">
        <v>5618.1601559999999</v>
      </c>
      <c r="C614" s="9">
        <f t="shared" si="36"/>
        <v>9.1862676649759889E-3</v>
      </c>
      <c r="D614" s="9">
        <f t="shared" si="37"/>
        <v>4.368079746240695E-5</v>
      </c>
      <c r="E614" s="10">
        <f t="shared" si="39"/>
        <v>8.1066886688472248</v>
      </c>
      <c r="G614" s="3">
        <f t="shared" si="38"/>
        <v>6.6091449872435802E-3</v>
      </c>
    </row>
    <row r="615" spans="1:7">
      <c r="A615" s="1">
        <v>43670</v>
      </c>
      <c r="B615" s="11">
        <v>5605.8701170000004</v>
      </c>
      <c r="C615" s="9">
        <f t="shared" si="36"/>
        <v>-2.187555829442525E-3</v>
      </c>
      <c r="D615" s="9">
        <f t="shared" si="37"/>
        <v>5.7846450099674886E-5</v>
      </c>
      <c r="E615" s="10">
        <f t="shared" si="39"/>
        <v>9.674992555207341</v>
      </c>
      <c r="G615" s="3">
        <f t="shared" si="38"/>
        <v>7.60568538000849E-3</v>
      </c>
    </row>
    <row r="616" spans="1:7">
      <c r="A616" s="1">
        <v>43671</v>
      </c>
      <c r="B616" s="11">
        <v>5578.0498049999997</v>
      </c>
      <c r="C616" s="9">
        <f t="shared" si="36"/>
        <v>-4.9627107691337076E-3</v>
      </c>
      <c r="D616" s="9">
        <f t="shared" si="37"/>
        <v>5.2023743550438037E-5</v>
      </c>
      <c r="E616" s="10">
        <f t="shared" si="39"/>
        <v>9.3904015335437805</v>
      </c>
      <c r="G616" s="3">
        <f t="shared" si="38"/>
        <v>7.2127486820516657E-3</v>
      </c>
    </row>
    <row r="617" spans="1:7">
      <c r="A617" s="1">
        <v>43672</v>
      </c>
      <c r="B617" s="11">
        <v>5610.0498049999997</v>
      </c>
      <c r="C617" s="9">
        <f t="shared" si="36"/>
        <v>5.7367720114861907E-3</v>
      </c>
      <c r="D617" s="9">
        <f t="shared" si="37"/>
        <v>5.1780269116601774E-5</v>
      </c>
      <c r="E617" s="10">
        <f t="shared" si="39"/>
        <v>9.2329204271656824</v>
      </c>
      <c r="G617" s="3">
        <f t="shared" si="38"/>
        <v>7.195850826455602E-3</v>
      </c>
    </row>
    <row r="618" spans="1:7">
      <c r="A618" s="1">
        <v>43675</v>
      </c>
      <c r="B618" s="11">
        <v>5601.1000979999999</v>
      </c>
      <c r="C618" s="9">
        <f t="shared" si="36"/>
        <v>-1.5952990278309592E-3</v>
      </c>
      <c r="D618" s="9">
        <f t="shared" si="37"/>
        <v>5.329613844822909E-5</v>
      </c>
      <c r="E618" s="10">
        <f t="shared" si="39"/>
        <v>9.7918950205628761</v>
      </c>
      <c r="G618" s="3">
        <f t="shared" si="38"/>
        <v>7.3004204295526081E-3</v>
      </c>
    </row>
    <row r="619" spans="1:7">
      <c r="A619" s="1">
        <v>43676</v>
      </c>
      <c r="B619" s="11">
        <v>5511.0698240000002</v>
      </c>
      <c r="C619" s="9">
        <f t="shared" si="36"/>
        <v>-1.6073677032150718E-2</v>
      </c>
      <c r="D619" s="9">
        <f t="shared" si="37"/>
        <v>4.8199259057067617E-5</v>
      </c>
      <c r="E619" s="10">
        <f t="shared" si="39"/>
        <v>4.5798543570122208</v>
      </c>
      <c r="G619" s="3">
        <f t="shared" si="38"/>
        <v>6.9425686209837077E-3</v>
      </c>
    </row>
    <row r="620" spans="1:7">
      <c r="A620" s="1">
        <v>43677</v>
      </c>
      <c r="B620" s="11">
        <v>5518.8999020000001</v>
      </c>
      <c r="C620" s="9">
        <f t="shared" si="36"/>
        <v>1.4207909262736928E-3</v>
      </c>
      <c r="D620" s="9">
        <f t="shared" si="37"/>
        <v>9.6814460253351759E-5</v>
      </c>
      <c r="E620" s="10">
        <f t="shared" si="39"/>
        <v>9.2218635169509575</v>
      </c>
      <c r="G620" s="3">
        <f t="shared" si="38"/>
        <v>9.8394339396812736E-3</v>
      </c>
    </row>
    <row r="621" spans="1:7">
      <c r="A621" s="1">
        <v>43678</v>
      </c>
      <c r="B621" s="11">
        <v>5557.4101559999999</v>
      </c>
      <c r="C621" s="9">
        <f t="shared" si="36"/>
        <v>6.9778859344856083E-3</v>
      </c>
      <c r="D621" s="9">
        <f t="shared" si="37"/>
        <v>8.0280417598360687E-5</v>
      </c>
      <c r="E621" s="10">
        <f t="shared" si="39"/>
        <v>8.8234746325127009</v>
      </c>
      <c r="G621" s="3">
        <f t="shared" si="38"/>
        <v>8.9599340175227117E-3</v>
      </c>
    </row>
    <row r="622" spans="1:7">
      <c r="A622" s="1">
        <v>43679</v>
      </c>
      <c r="B622" s="11">
        <v>5359</v>
      </c>
      <c r="C622" s="9">
        <f t="shared" si="36"/>
        <v>-3.5701909780005793E-2</v>
      </c>
      <c r="D622" s="9">
        <f t="shared" si="37"/>
        <v>7.7608094245105582E-5</v>
      </c>
      <c r="E622" s="10">
        <f t="shared" si="39"/>
        <v>-6.9600454880060454</v>
      </c>
      <c r="G622" s="3">
        <f t="shared" si="38"/>
        <v>8.8095456321597865E-3</v>
      </c>
    </row>
    <row r="623" spans="1:7">
      <c r="A623" s="1">
        <v>43682</v>
      </c>
      <c r="B623" s="11">
        <v>5241.5498049999997</v>
      </c>
      <c r="C623" s="9">
        <f t="shared" si="36"/>
        <v>-2.1916438701250297E-2</v>
      </c>
      <c r="D623" s="9">
        <f t="shared" si="37"/>
        <v>3.2667252978041156E-4</v>
      </c>
      <c r="E623" s="10">
        <f t="shared" si="39"/>
        <v>6.5561798848272064</v>
      </c>
      <c r="G623" s="3">
        <f t="shared" si="38"/>
        <v>1.8074084479729854E-2</v>
      </c>
    </row>
    <row r="624" spans="1:7">
      <c r="A624" s="1">
        <v>43683</v>
      </c>
      <c r="B624" s="11">
        <v>5234.6499020000001</v>
      </c>
      <c r="C624" s="9">
        <f t="shared" si="36"/>
        <v>-1.3163860416660757E-3</v>
      </c>
      <c r="D624" s="9">
        <f t="shared" si="37"/>
        <v>3.4824448182648241E-4</v>
      </c>
      <c r="E624" s="10">
        <f t="shared" si="39"/>
        <v>7.9576297688448925</v>
      </c>
      <c r="G624" s="3">
        <f t="shared" si="38"/>
        <v>1.8661309756458209E-2</v>
      </c>
    </row>
    <row r="625" spans="1:7">
      <c r="A625" s="1">
        <v>43684</v>
      </c>
      <c r="B625" s="11">
        <v>5266.5097660000001</v>
      </c>
      <c r="C625" s="9">
        <f t="shared" si="36"/>
        <v>6.0863409390238942E-3</v>
      </c>
      <c r="D625" s="9">
        <f t="shared" si="37"/>
        <v>2.6619564669372461E-4</v>
      </c>
      <c r="E625" s="10">
        <f t="shared" si="39"/>
        <v>8.092119907877267</v>
      </c>
      <c r="G625" s="3">
        <f t="shared" si="38"/>
        <v>1.6315503262042657E-2</v>
      </c>
    </row>
    <row r="626" spans="1:7">
      <c r="A626" s="1">
        <v>43685</v>
      </c>
      <c r="B626" s="11">
        <v>5387.9599609999996</v>
      </c>
      <c r="C626" s="9">
        <f t="shared" si="36"/>
        <v>2.3060850619525737E-2</v>
      </c>
      <c r="D626" s="9">
        <f t="shared" si="37"/>
        <v>2.1273781953504853E-4</v>
      </c>
      <c r="E626" s="10">
        <f t="shared" si="39"/>
        <v>5.9556461430078809</v>
      </c>
      <c r="G626" s="3">
        <f t="shared" si="38"/>
        <v>1.458553459887736E-2</v>
      </c>
    </row>
    <row r="627" spans="1:7">
      <c r="A627" s="1">
        <v>43686</v>
      </c>
      <c r="B627" s="11">
        <v>5327.919922</v>
      </c>
      <c r="C627" s="9">
        <f t="shared" si="36"/>
        <v>-1.1143371412295379E-2</v>
      </c>
      <c r="D627" s="9">
        <f t="shared" si="37"/>
        <v>2.7451136803545683E-4</v>
      </c>
      <c r="E627" s="10">
        <f t="shared" si="39"/>
        <v>7.7481696725268199</v>
      </c>
      <c r="G627" s="3">
        <f t="shared" si="38"/>
        <v>1.6568384593419385E-2</v>
      </c>
    </row>
    <row r="628" spans="1:7">
      <c r="A628" s="1">
        <v>43689</v>
      </c>
      <c r="B628" s="11">
        <v>5310.3100590000004</v>
      </c>
      <c r="C628" s="9">
        <f t="shared" si="36"/>
        <v>-3.3052041430437396E-3</v>
      </c>
      <c r="D628" s="9">
        <f t="shared" si="37"/>
        <v>2.3673095576384414E-4</v>
      </c>
      <c r="E628" s="10">
        <f t="shared" si="39"/>
        <v>8.3024394763502105</v>
      </c>
      <c r="G628" s="3">
        <f t="shared" si="38"/>
        <v>1.5386063686461334E-2</v>
      </c>
    </row>
    <row r="629" spans="1:7">
      <c r="A629" s="1">
        <v>43690</v>
      </c>
      <c r="B629" s="11">
        <v>5363.0698240000002</v>
      </c>
      <c r="C629" s="9">
        <f t="shared" si="36"/>
        <v>9.9353454720749641E-3</v>
      </c>
      <c r="D629" s="9">
        <f t="shared" si="37"/>
        <v>1.8559529089522882E-4</v>
      </c>
      <c r="E629" s="10">
        <f t="shared" si="39"/>
        <v>8.0600800723156851</v>
      </c>
      <c r="G629" s="3">
        <f t="shared" si="38"/>
        <v>1.3623336261548741E-2</v>
      </c>
    </row>
    <row r="630" spans="1:7">
      <c r="A630" s="1">
        <v>43691</v>
      </c>
      <c r="B630" s="11">
        <v>5251.2998049999997</v>
      </c>
      <c r="C630" s="9">
        <f t="shared" si="36"/>
        <v>-2.0840679436956833E-2</v>
      </c>
      <c r="D630" s="9">
        <f t="shared" si="37"/>
        <v>1.6574861109158715E-4</v>
      </c>
      <c r="E630" s="10">
        <f t="shared" si="39"/>
        <v>6.0846005471316937</v>
      </c>
      <c r="G630" s="3">
        <f t="shared" si="38"/>
        <v>1.2874339248737666E-2</v>
      </c>
    </row>
    <row r="631" spans="1:7">
      <c r="A631" s="1">
        <v>43692</v>
      </c>
      <c r="B631" s="11">
        <v>5236.9301759999998</v>
      </c>
      <c r="C631" s="9">
        <f t="shared" si="36"/>
        <v>-2.7363947086620024E-3</v>
      </c>
      <c r="D631" s="9">
        <f t="shared" si="37"/>
        <v>2.1979593363116978E-4</v>
      </c>
      <c r="E631" s="10">
        <f t="shared" si="39"/>
        <v>8.3887437074169924</v>
      </c>
      <c r="G631" s="3">
        <f t="shared" si="38"/>
        <v>1.4825516302347443E-2</v>
      </c>
    </row>
    <row r="632" spans="1:7">
      <c r="A632" s="1">
        <v>43693</v>
      </c>
      <c r="B632" s="11">
        <v>5300.7900390000004</v>
      </c>
      <c r="C632" s="9">
        <f t="shared" si="36"/>
        <v>1.2194140623195621E-2</v>
      </c>
      <c r="D632" s="9">
        <f t="shared" si="37"/>
        <v>1.7236535039837455E-4</v>
      </c>
      <c r="E632" s="10">
        <f t="shared" si="39"/>
        <v>7.8032088368665669</v>
      </c>
      <c r="G632" s="3">
        <f t="shared" si="38"/>
        <v>1.3128798513130382E-2</v>
      </c>
    </row>
    <row r="633" spans="1:7">
      <c r="A633" s="1">
        <v>43696</v>
      </c>
      <c r="B633" s="11">
        <v>5371.5600590000004</v>
      </c>
      <c r="C633" s="9">
        <f t="shared" si="36"/>
        <v>1.3350843832582882E-2</v>
      </c>
      <c r="D633" s="9">
        <f t="shared" si="37"/>
        <v>1.661987828473148E-4</v>
      </c>
      <c r="E633" s="10">
        <f t="shared" si="39"/>
        <v>7.6298450337982766</v>
      </c>
      <c r="G633" s="3">
        <f t="shared" si="38"/>
        <v>1.2891810689244347E-2</v>
      </c>
    </row>
    <row r="634" spans="1:7">
      <c r="A634" s="1">
        <v>43697</v>
      </c>
      <c r="B634" s="11">
        <v>5344.6401370000003</v>
      </c>
      <c r="C634" s="9">
        <f t="shared" si="36"/>
        <v>-5.0115649279385711E-3</v>
      </c>
      <c r="D634" s="9">
        <f t="shared" si="37"/>
        <v>1.6768828206149529E-4</v>
      </c>
      <c r="E634" s="10">
        <f t="shared" si="39"/>
        <v>8.5436271523898775</v>
      </c>
      <c r="G634" s="3">
        <f t="shared" si="38"/>
        <v>1.2949451033209682E-2</v>
      </c>
    </row>
    <row r="635" spans="1:7">
      <c r="A635" s="1">
        <v>43698</v>
      </c>
      <c r="B635" s="11">
        <v>5435.4799800000001</v>
      </c>
      <c r="C635" s="9">
        <f t="shared" si="36"/>
        <v>1.6996437678026541E-2</v>
      </c>
      <c r="D635" s="9">
        <f t="shared" si="37"/>
        <v>1.3743295418220725E-4</v>
      </c>
      <c r="E635" s="10">
        <f t="shared" si="39"/>
        <v>6.790412027345587</v>
      </c>
      <c r="G635" s="3">
        <f t="shared" si="38"/>
        <v>1.1723180207699925E-2</v>
      </c>
    </row>
    <row r="636" spans="1:7">
      <c r="A636" s="1">
        <v>43699</v>
      </c>
      <c r="B636" s="11">
        <v>5388.25</v>
      </c>
      <c r="C636" s="9">
        <f t="shared" si="36"/>
        <v>-8.6892013536585717E-3</v>
      </c>
      <c r="D636" s="9">
        <f t="shared" si="37"/>
        <v>1.6906629283754696E-4</v>
      </c>
      <c r="E636" s="10">
        <f t="shared" si="39"/>
        <v>8.2386361346717507</v>
      </c>
      <c r="G636" s="3">
        <f t="shared" si="38"/>
        <v>1.3002549474527945E-2</v>
      </c>
    </row>
    <row r="637" spans="1:7">
      <c r="A637" s="1">
        <v>43700</v>
      </c>
      <c r="B637" s="11">
        <v>5326.8701170000004</v>
      </c>
      <c r="C637" s="9">
        <f t="shared" si="36"/>
        <v>-1.1391431912030734E-2</v>
      </c>
      <c r="D637" s="9">
        <f t="shared" si="37"/>
        <v>1.4877010686405157E-4</v>
      </c>
      <c r="E637" s="10">
        <f t="shared" si="39"/>
        <v>7.9408583821090986</v>
      </c>
      <c r="G637" s="3">
        <f t="shared" si="38"/>
        <v>1.2197135190857383E-2</v>
      </c>
    </row>
    <row r="638" spans="1:7">
      <c r="A638" s="1">
        <v>43703</v>
      </c>
      <c r="B638" s="11">
        <v>5351.0200199999999</v>
      </c>
      <c r="C638" s="9">
        <f t="shared" si="36"/>
        <v>4.533600870599102E-3</v>
      </c>
      <c r="D638" s="9">
        <f t="shared" si="37"/>
        <v>1.4486935667614581E-4</v>
      </c>
      <c r="E638" s="10">
        <f t="shared" si="39"/>
        <v>8.6978018511318407</v>
      </c>
      <c r="G638" s="3">
        <f t="shared" si="38"/>
        <v>1.2036168687590989E-2</v>
      </c>
    </row>
    <row r="639" spans="1:7">
      <c r="A639" s="1">
        <v>43704</v>
      </c>
      <c r="B639" s="11">
        <v>5387.0898440000001</v>
      </c>
      <c r="C639" s="9">
        <f t="shared" si="36"/>
        <v>6.7407380023220605E-3</v>
      </c>
      <c r="D639" s="9">
        <f t="shared" si="37"/>
        <v>1.1962038095134116E-4</v>
      </c>
      <c r="E639" s="10">
        <f t="shared" si="39"/>
        <v>8.6513394357650011</v>
      </c>
      <c r="G639" s="3">
        <f t="shared" si="38"/>
        <v>1.0937110265117617E-2</v>
      </c>
    </row>
    <row r="640" spans="1:7">
      <c r="A640" s="1">
        <v>43705</v>
      </c>
      <c r="B640" s="11">
        <v>5368.7998049999997</v>
      </c>
      <c r="C640" s="9">
        <f t="shared" si="36"/>
        <v>-3.3951613078017254E-3</v>
      </c>
      <c r="D640" s="9">
        <f t="shared" si="37"/>
        <v>1.0604024726040774E-4</v>
      </c>
      <c r="E640" s="10">
        <f t="shared" si="39"/>
        <v>9.0429867011791032</v>
      </c>
      <c r="G640" s="3">
        <f t="shared" si="38"/>
        <v>1.0297584535239697E-2</v>
      </c>
    </row>
    <row r="641" spans="1:7">
      <c r="A641" s="1">
        <v>43706</v>
      </c>
      <c r="B641" s="11">
        <v>5449.9702150000003</v>
      </c>
      <c r="C641" s="9">
        <f t="shared" si="36"/>
        <v>1.5118911665211669E-2</v>
      </c>
      <c r="D641" s="9">
        <f t="shared" si="37"/>
        <v>8.9051499192554208E-5</v>
      </c>
      <c r="E641" s="10">
        <f t="shared" si="39"/>
        <v>6.7594496518343812</v>
      </c>
      <c r="G641" s="3">
        <f t="shared" si="38"/>
        <v>9.4367101890730012E-3</v>
      </c>
    </row>
    <row r="642" spans="1:7">
      <c r="A642" s="1">
        <v>43707</v>
      </c>
      <c r="B642" s="11">
        <v>5480.4799800000001</v>
      </c>
      <c r="C642" s="9">
        <f t="shared" si="36"/>
        <v>5.5981526130230025E-3</v>
      </c>
      <c r="D642" s="9">
        <f t="shared" si="37"/>
        <v>1.2093286295775902E-4</v>
      </c>
      <c r="E642" s="10">
        <f t="shared" si="39"/>
        <v>8.761128646045778</v>
      </c>
      <c r="G642" s="3">
        <f t="shared" si="38"/>
        <v>1.0996947892836404E-2</v>
      </c>
    </row>
    <row r="643" spans="1:7">
      <c r="A643" s="1">
        <v>43710</v>
      </c>
      <c r="B643" s="11">
        <v>5493.0400390000004</v>
      </c>
      <c r="C643" s="9">
        <f t="shared" si="36"/>
        <v>2.291780837779899E-3</v>
      </c>
      <c r="D643" s="9">
        <f t="shared" si="37"/>
        <v>1.0412407532078401E-4</v>
      </c>
      <c r="E643" s="10">
        <f t="shared" si="39"/>
        <v>9.1194850229701512</v>
      </c>
      <c r="G643" s="3">
        <f t="shared" si="38"/>
        <v>1.0204120506970898E-2</v>
      </c>
    </row>
    <row r="644" spans="1:7">
      <c r="A644" s="1">
        <v>43711</v>
      </c>
      <c r="B644" s="11">
        <v>5466.0698240000002</v>
      </c>
      <c r="C644" s="9">
        <f t="shared" si="36"/>
        <v>-4.9098886606532303E-3</v>
      </c>
      <c r="D644" s="9">
        <f t="shared" si="37"/>
        <v>8.6349240430018853E-5</v>
      </c>
      <c r="E644" s="10">
        <f t="shared" si="39"/>
        <v>9.0779302519973779</v>
      </c>
      <c r="G644" s="3">
        <f t="shared" si="38"/>
        <v>9.2924291996236835E-3</v>
      </c>
    </row>
    <row r="645" spans="1:7">
      <c r="A645" s="1">
        <v>43712</v>
      </c>
      <c r="B645" s="11">
        <v>5532.0698240000002</v>
      </c>
      <c r="C645" s="9">
        <f t="shared" si="36"/>
        <v>1.207448900674709E-2</v>
      </c>
      <c r="D645" s="9">
        <f t="shared" si="37"/>
        <v>7.7062816758585056E-5</v>
      </c>
      <c r="E645" s="10">
        <f t="shared" si="39"/>
        <v>7.5790137801013637</v>
      </c>
      <c r="G645" s="3">
        <f t="shared" si="38"/>
        <v>8.7785429746960325E-3</v>
      </c>
    </row>
    <row r="646" spans="1:7">
      <c r="A646" s="1">
        <v>43713</v>
      </c>
      <c r="B646" s="11">
        <v>5593.3701170000004</v>
      </c>
      <c r="C646" s="9">
        <f t="shared" ref="C646:C709" si="40">(B646-B645)/B645</f>
        <v>1.1080896472791923E-2</v>
      </c>
      <c r="D646" s="9">
        <f t="shared" si="37"/>
        <v>9.511230262773138E-5</v>
      </c>
      <c r="E646" s="10">
        <f t="shared" si="39"/>
        <v>7.9694913017564533</v>
      </c>
      <c r="G646" s="3">
        <f t="shared" si="38"/>
        <v>9.7525536464933837E-3</v>
      </c>
    </row>
    <row r="647" spans="1:7">
      <c r="A647" s="1">
        <v>43714</v>
      </c>
      <c r="B647" s="11">
        <v>5603.9902339999999</v>
      </c>
      <c r="C647" s="9">
        <f t="shared" si="40"/>
        <v>1.8986973466536079E-3</v>
      </c>
      <c r="D647" s="9">
        <f t="shared" ref="D647:D710" si="41">$J$6+$J$8*D646+$J$7*C646*C646</f>
        <v>1.0375159407441387E-4</v>
      </c>
      <c r="E647" s="10">
        <f t="shared" si="39"/>
        <v>9.1387640828329282</v>
      </c>
      <c r="G647" s="3">
        <f t="shared" ref="G647:G710" si="42">SQRT(D647)</f>
        <v>1.0185852643466518E-2</v>
      </c>
    </row>
    <row r="648" spans="1:7">
      <c r="A648" s="1">
        <v>43717</v>
      </c>
      <c r="B648" s="11">
        <v>5588.9501950000003</v>
      </c>
      <c r="C648" s="9">
        <f t="shared" si="40"/>
        <v>-2.6838089239966945E-3</v>
      </c>
      <c r="D648" s="9">
        <f t="shared" si="41"/>
        <v>8.5736422302981911E-5</v>
      </c>
      <c r="E648" s="10">
        <f t="shared" ref="E648:E711" si="43">-LN(D648)-C648*C648/D648</f>
        <v>9.2802215010873859</v>
      </c>
      <c r="G648" s="3">
        <f t="shared" si="42"/>
        <v>9.2593964329745551E-3</v>
      </c>
    </row>
    <row r="649" spans="1:7">
      <c r="A649" s="1">
        <v>43718</v>
      </c>
      <c r="B649" s="11">
        <v>5593.2099609999996</v>
      </c>
      <c r="C649" s="9">
        <f t="shared" si="40"/>
        <v>7.6217641084189646E-4</v>
      </c>
      <c r="D649" s="9">
        <f t="shared" si="41"/>
        <v>7.3147982842083675E-5</v>
      </c>
      <c r="E649" s="10">
        <f t="shared" si="43"/>
        <v>9.5150843947496799</v>
      </c>
      <c r="G649" s="3">
        <f t="shared" si="42"/>
        <v>8.5526594017348596E-3</v>
      </c>
    </row>
    <row r="650" spans="1:7">
      <c r="A650" s="1">
        <v>43719</v>
      </c>
      <c r="B650" s="11">
        <v>5618.0600590000004</v>
      </c>
      <c r="C650" s="9">
        <f t="shared" si="40"/>
        <v>4.4429045527119631E-3</v>
      </c>
      <c r="D650" s="9">
        <f t="shared" si="41"/>
        <v>6.2480762895793059E-5</v>
      </c>
      <c r="E650" s="10">
        <f t="shared" si="43"/>
        <v>9.364724187903942</v>
      </c>
      <c r="G650" s="3">
        <f t="shared" si="42"/>
        <v>7.9044773954887789E-3</v>
      </c>
    </row>
    <row r="651" spans="1:7">
      <c r="A651" s="1">
        <v>43720</v>
      </c>
      <c r="B651" s="11">
        <v>5642.8598629999997</v>
      </c>
      <c r="C651" s="9">
        <f t="shared" si="40"/>
        <v>4.4143002637130248E-3</v>
      </c>
      <c r="D651" s="9">
        <f t="shared" si="41"/>
        <v>5.8513785034739004E-5</v>
      </c>
      <c r="E651" s="10">
        <f t="shared" si="43"/>
        <v>9.4132318449715235</v>
      </c>
      <c r="G651" s="3">
        <f t="shared" si="42"/>
        <v>7.6494303732198912E-3</v>
      </c>
    </row>
    <row r="652" spans="1:7">
      <c r="A652" s="1">
        <v>43721</v>
      </c>
      <c r="B652" s="11">
        <v>5655.4599609999996</v>
      </c>
      <c r="C652" s="9">
        <f t="shared" si="40"/>
        <v>2.2329276831094483E-3</v>
      </c>
      <c r="D652" s="9">
        <f t="shared" si="41"/>
        <v>5.5527673514766032E-5</v>
      </c>
      <c r="E652" s="10">
        <f t="shared" si="43"/>
        <v>9.7088365861675747</v>
      </c>
      <c r="G652" s="3">
        <f t="shared" si="42"/>
        <v>7.4516893061081146E-3</v>
      </c>
    </row>
    <row r="653" spans="1:7">
      <c r="A653" s="1">
        <v>43724</v>
      </c>
      <c r="B653" s="11">
        <v>5602.2299800000001</v>
      </c>
      <c r="C653" s="9">
        <f t="shared" si="40"/>
        <v>-9.4121400146182557E-3</v>
      </c>
      <c r="D653" s="9">
        <f t="shared" si="41"/>
        <v>5.0349698691722861E-5</v>
      </c>
      <c r="E653" s="10">
        <f t="shared" si="43"/>
        <v>8.1370559609237958</v>
      </c>
      <c r="G653" s="3">
        <f t="shared" si="42"/>
        <v>7.0957521582791254E-3</v>
      </c>
    </row>
    <row r="654" spans="1:7">
      <c r="A654" s="1">
        <v>43725</v>
      </c>
      <c r="B654" s="11">
        <v>5615.5097660000001</v>
      </c>
      <c r="C654" s="9">
        <f t="shared" si="40"/>
        <v>2.370446419980791E-3</v>
      </c>
      <c r="D654" s="9">
        <f t="shared" si="41"/>
        <v>6.3639429366517606E-5</v>
      </c>
      <c r="E654" s="10">
        <f t="shared" si="43"/>
        <v>9.5739827483067774</v>
      </c>
      <c r="G654" s="3">
        <f t="shared" si="42"/>
        <v>7.9774325046670005E-3</v>
      </c>
    </row>
    <row r="655" spans="1:7">
      <c r="A655" s="1">
        <v>43726</v>
      </c>
      <c r="B655" s="11">
        <v>5620.6499020000001</v>
      </c>
      <c r="C655" s="9">
        <f t="shared" si="40"/>
        <v>9.1534628452108794E-4</v>
      </c>
      <c r="D655" s="9">
        <f t="shared" si="41"/>
        <v>5.6479305811961907E-5</v>
      </c>
      <c r="E655" s="10">
        <f t="shared" si="43"/>
        <v>9.766801462541002</v>
      </c>
      <c r="G655" s="3">
        <f t="shared" si="42"/>
        <v>7.5152715062040115E-3</v>
      </c>
    </row>
    <row r="656" spans="1:7">
      <c r="A656" s="1">
        <v>43727</v>
      </c>
      <c r="B656" s="11">
        <v>5659.080078</v>
      </c>
      <c r="C656" s="9">
        <f t="shared" si="40"/>
        <v>6.8373189346529499E-3</v>
      </c>
      <c r="D656" s="9">
        <f t="shared" si="41"/>
        <v>5.0204157827349825E-5</v>
      </c>
      <c r="E656" s="10">
        <f t="shared" si="43"/>
        <v>8.9682362444466133</v>
      </c>
      <c r="G656" s="3">
        <f t="shared" si="42"/>
        <v>7.0854892440359984E-3</v>
      </c>
    </row>
    <row r="657" spans="1:7">
      <c r="A657" s="1">
        <v>43728</v>
      </c>
      <c r="B657" s="11">
        <v>5690.7797849999997</v>
      </c>
      <c r="C657" s="9">
        <f t="shared" si="40"/>
        <v>5.6015653715935565E-3</v>
      </c>
      <c r="D657" s="9">
        <f t="shared" si="41"/>
        <v>5.4964100624648084E-5</v>
      </c>
      <c r="E657" s="10">
        <f t="shared" si="43"/>
        <v>9.2379570543913978</v>
      </c>
      <c r="G657" s="3">
        <f t="shared" si="42"/>
        <v>7.4137777566263803E-3</v>
      </c>
    </row>
    <row r="658" spans="1:7">
      <c r="A658" s="1">
        <v>43731</v>
      </c>
      <c r="B658" s="11">
        <v>5630.7597660000001</v>
      </c>
      <c r="C658" s="9">
        <f t="shared" si="40"/>
        <v>-1.0546888347042161E-2</v>
      </c>
      <c r="D658" s="9">
        <f t="shared" si="41"/>
        <v>5.5337180148481367E-5</v>
      </c>
      <c r="E658" s="10">
        <f t="shared" si="43"/>
        <v>7.7919007012783732</v>
      </c>
      <c r="G658" s="3">
        <f t="shared" si="42"/>
        <v>7.438896433509568E-3</v>
      </c>
    </row>
    <row r="659" spans="1:7">
      <c r="A659" s="1">
        <v>43732</v>
      </c>
      <c r="B659" s="11">
        <v>5628.330078</v>
      </c>
      <c r="C659" s="9">
        <f t="shared" si="40"/>
        <v>-4.3150269252672808E-4</v>
      </c>
      <c r="D659" s="9">
        <f t="shared" si="41"/>
        <v>7.1966333645217487E-5</v>
      </c>
      <c r="E659" s="10">
        <f t="shared" si="43"/>
        <v>9.5367248910516924</v>
      </c>
      <c r="G659" s="3">
        <f t="shared" si="42"/>
        <v>8.4832973333025113E-3</v>
      </c>
    </row>
    <row r="660" spans="1:7">
      <c r="A660" s="1">
        <v>43733</v>
      </c>
      <c r="B660" s="11">
        <v>5583.7998049999997</v>
      </c>
      <c r="C660" s="9">
        <f t="shared" si="40"/>
        <v>-7.9118090770937729E-3</v>
      </c>
      <c r="D660" s="9">
        <f t="shared" si="41"/>
        <v>6.1525910981975705E-5</v>
      </c>
      <c r="E660" s="10">
        <f t="shared" si="43"/>
        <v>8.6786479123464346</v>
      </c>
      <c r="G660" s="3">
        <f t="shared" si="42"/>
        <v>7.8438454205813947E-3</v>
      </c>
    </row>
    <row r="661" spans="1:7">
      <c r="A661" s="1">
        <v>43734</v>
      </c>
      <c r="B661" s="11">
        <v>5620.5698240000002</v>
      </c>
      <c r="C661" s="9">
        <f t="shared" si="40"/>
        <v>6.5851248762670324E-3</v>
      </c>
      <c r="D661" s="9">
        <f t="shared" si="41"/>
        <v>6.6583627750780173E-5</v>
      </c>
      <c r="E661" s="10">
        <f t="shared" si="43"/>
        <v>8.9657825852731747</v>
      </c>
      <c r="G661" s="3">
        <f t="shared" si="42"/>
        <v>8.1598791505009538E-3</v>
      </c>
    </row>
    <row r="662" spans="1:7">
      <c r="A662" s="1">
        <v>43735</v>
      </c>
      <c r="B662" s="11">
        <v>5640.580078</v>
      </c>
      <c r="C662" s="9">
        <f t="shared" si="40"/>
        <v>3.5601824417437937E-3</v>
      </c>
      <c r="D662" s="9">
        <f t="shared" si="41"/>
        <v>6.6386229608130859E-5</v>
      </c>
      <c r="E662" s="10">
        <f t="shared" si="43"/>
        <v>9.4290942795987256</v>
      </c>
      <c r="G662" s="3">
        <f t="shared" si="42"/>
        <v>8.147774518733988E-3</v>
      </c>
    </row>
    <row r="663" spans="1:7">
      <c r="A663" s="1">
        <v>43738</v>
      </c>
      <c r="B663" s="11">
        <v>5677.7900390000004</v>
      </c>
      <c r="C663" s="9">
        <f t="shared" si="40"/>
        <v>6.5968323267195138E-3</v>
      </c>
      <c r="D663" s="9">
        <f t="shared" si="41"/>
        <v>5.9955884305244168E-5</v>
      </c>
      <c r="E663" s="10">
        <f t="shared" si="43"/>
        <v>8.9960645686157399</v>
      </c>
      <c r="G663" s="3">
        <f t="shared" si="42"/>
        <v>7.7431185129277318E-3</v>
      </c>
    </row>
    <row r="664" spans="1:7">
      <c r="A664" s="1">
        <v>43739</v>
      </c>
      <c r="B664" s="11">
        <v>5597.6298829999996</v>
      </c>
      <c r="C664" s="9">
        <f t="shared" si="40"/>
        <v>-1.4118196595751366E-2</v>
      </c>
      <c r="D664" s="9">
        <f t="shared" si="41"/>
        <v>6.1515528382979524E-5</v>
      </c>
      <c r="E664" s="10">
        <f t="shared" si="43"/>
        <v>6.4560069399721272</v>
      </c>
      <c r="G664" s="3">
        <f t="shared" si="42"/>
        <v>7.843183561729224E-3</v>
      </c>
    </row>
    <row r="665" spans="1:7">
      <c r="A665" s="1">
        <v>43740</v>
      </c>
      <c r="B665" s="11">
        <v>5422.7700199999999</v>
      </c>
      <c r="C665" s="9">
        <f t="shared" si="40"/>
        <v>-3.1238196639447175E-2</v>
      </c>
      <c r="D665" s="9">
        <f t="shared" si="41"/>
        <v>9.4574182326033767E-5</v>
      </c>
      <c r="E665" s="10">
        <f t="shared" si="43"/>
        <v>-1.0519640129341976</v>
      </c>
      <c r="G665" s="3">
        <f t="shared" si="42"/>
        <v>9.7249258262484331E-3</v>
      </c>
    </row>
    <row r="666" spans="1:7">
      <c r="A666" s="1">
        <v>43741</v>
      </c>
      <c r="B666" s="11">
        <v>5438.7700199999999</v>
      </c>
      <c r="C666" s="9">
        <f t="shared" si="40"/>
        <v>2.9505215860140791E-3</v>
      </c>
      <c r="D666" s="9">
        <f t="shared" si="41"/>
        <v>2.7803464232416735E-4</v>
      </c>
      <c r="E666" s="10">
        <f t="shared" si="43"/>
        <v>8.1564537136791078</v>
      </c>
      <c r="G666" s="3">
        <f t="shared" si="42"/>
        <v>1.6674370822437869E-2</v>
      </c>
    </row>
    <row r="667" spans="1:7">
      <c r="A667" s="1">
        <v>43742</v>
      </c>
      <c r="B667" s="11">
        <v>5488.3198240000002</v>
      </c>
      <c r="C667" s="9">
        <f t="shared" si="40"/>
        <v>9.1104797257083175E-3</v>
      </c>
      <c r="D667" s="9">
        <f t="shared" si="41"/>
        <v>2.156917887377268E-4</v>
      </c>
      <c r="E667" s="10">
        <f t="shared" si="43"/>
        <v>8.0568478311420968</v>
      </c>
      <c r="G667" s="3">
        <f t="shared" si="42"/>
        <v>1.4686449153479095E-2</v>
      </c>
    </row>
    <row r="668" spans="1:7">
      <c r="A668" s="1">
        <v>43745</v>
      </c>
      <c r="B668" s="11">
        <v>5521.6098629999997</v>
      </c>
      <c r="C668" s="9">
        <f t="shared" si="40"/>
        <v>6.0656157198464905E-3</v>
      </c>
      <c r="D668" s="9">
        <f t="shared" si="41"/>
        <v>1.847928408908641E-4</v>
      </c>
      <c r="E668" s="10">
        <f t="shared" si="43"/>
        <v>8.3971781727288199</v>
      </c>
      <c r="G668" s="3">
        <f t="shared" si="42"/>
        <v>1.3593853055365285E-2</v>
      </c>
    </row>
    <row r="669" spans="1:7">
      <c r="A669" s="1">
        <v>43746</v>
      </c>
      <c r="B669" s="11">
        <v>5456.6201170000004</v>
      </c>
      <c r="C669" s="9">
        <f t="shared" si="40"/>
        <v>-1.1770072064578838E-2</v>
      </c>
      <c r="D669" s="9">
        <f t="shared" si="41"/>
        <v>1.5247551731524173E-4</v>
      </c>
      <c r="E669" s="10">
        <f t="shared" si="43"/>
        <v>7.879937070280719</v>
      </c>
      <c r="G669" s="3">
        <f t="shared" si="42"/>
        <v>1.2348097720509087E-2</v>
      </c>
    </row>
    <row r="670" spans="1:7">
      <c r="A670" s="1">
        <v>43747</v>
      </c>
      <c r="B670" s="11">
        <v>5499.1401370000003</v>
      </c>
      <c r="C670" s="9">
        <f t="shared" si="40"/>
        <v>7.7923731336051018E-3</v>
      </c>
      <c r="D670" s="9">
        <f t="shared" si="41"/>
        <v>1.494059676879062E-4</v>
      </c>
      <c r="E670" s="10">
        <f t="shared" si="43"/>
        <v>8.4024266503654328</v>
      </c>
      <c r="G670" s="3">
        <f t="shared" si="42"/>
        <v>1.2223173388605195E-2</v>
      </c>
    </row>
    <row r="671" spans="1:7">
      <c r="A671" s="1">
        <v>43748</v>
      </c>
      <c r="B671" s="11">
        <v>5569.0498049999997</v>
      </c>
      <c r="C671" s="9">
        <f t="shared" si="40"/>
        <v>1.2712836235909753E-2</v>
      </c>
      <c r="D671" s="9">
        <f t="shared" si="41"/>
        <v>1.3120126146172706E-4</v>
      </c>
      <c r="E671" s="10">
        <f t="shared" si="43"/>
        <v>7.7069590783733828</v>
      </c>
      <c r="G671" s="3">
        <f t="shared" si="42"/>
        <v>1.1454311915681669E-2</v>
      </c>
    </row>
    <row r="672" spans="1:7">
      <c r="A672" s="1">
        <v>43749</v>
      </c>
      <c r="B672" s="11">
        <v>5665.4799800000001</v>
      </c>
      <c r="C672" s="9">
        <f t="shared" si="40"/>
        <v>1.7315373066590922E-2</v>
      </c>
      <c r="D672" s="9">
        <f t="shared" si="41"/>
        <v>1.3839670410891928E-4</v>
      </c>
      <c r="E672" s="10">
        <f t="shared" si="43"/>
        <v>6.7189897639713596</v>
      </c>
      <c r="G672" s="3">
        <f t="shared" si="42"/>
        <v>1.1764212855474831E-2</v>
      </c>
    </row>
    <row r="673" spans="1:7">
      <c r="A673" s="1">
        <v>43752</v>
      </c>
      <c r="B673" s="11">
        <v>5643.080078</v>
      </c>
      <c r="C673" s="9">
        <f t="shared" si="40"/>
        <v>-3.9537518584612684E-3</v>
      </c>
      <c r="D673" s="9">
        <f t="shared" si="41"/>
        <v>1.7202004925631994E-4</v>
      </c>
      <c r="E673" s="10">
        <f t="shared" si="43"/>
        <v>8.5770255003972782</v>
      </c>
      <c r="G673" s="3">
        <f t="shared" si="42"/>
        <v>1.3115641397061752E-2</v>
      </c>
    </row>
    <row r="674" spans="1:7">
      <c r="A674" s="1">
        <v>43753</v>
      </c>
      <c r="B674" s="11">
        <v>5702.0498049999997</v>
      </c>
      <c r="C674" s="9">
        <f t="shared" si="40"/>
        <v>1.0449918516998882E-2</v>
      </c>
      <c r="D674" s="9">
        <f t="shared" si="41"/>
        <v>1.3869499553790577E-4</v>
      </c>
      <c r="E674" s="10">
        <f t="shared" si="43"/>
        <v>8.0958884152344783</v>
      </c>
      <c r="G674" s="3">
        <f t="shared" si="42"/>
        <v>1.1776883948562361E-2</v>
      </c>
    </row>
    <row r="675" spans="1:7">
      <c r="A675" s="1">
        <v>43754</v>
      </c>
      <c r="B675" s="11">
        <v>5696.8999020000001</v>
      </c>
      <c r="C675" s="9">
        <f t="shared" si="40"/>
        <v>-9.0316696207804175E-4</v>
      </c>
      <c r="D675" s="9">
        <f t="shared" si="41"/>
        <v>1.332061794359054E-4</v>
      </c>
      <c r="E675" s="10">
        <f t="shared" si="43"/>
        <v>8.9174887396992766</v>
      </c>
      <c r="G675" s="3">
        <f t="shared" si="42"/>
        <v>1.1541498145210846E-2</v>
      </c>
    </row>
    <row r="676" spans="1:7">
      <c r="A676" s="1">
        <v>43755</v>
      </c>
      <c r="B676" s="11">
        <v>5673.0698240000002</v>
      </c>
      <c r="C676" s="9">
        <f t="shared" si="40"/>
        <v>-4.1829904702439967E-3</v>
      </c>
      <c r="D676" s="9">
        <f t="shared" si="41"/>
        <v>1.0695173268037666E-4</v>
      </c>
      <c r="E676" s="10">
        <f t="shared" si="43"/>
        <v>8.9795319324193112</v>
      </c>
      <c r="G676" s="3">
        <f t="shared" si="42"/>
        <v>1.034174708066179E-2</v>
      </c>
    </row>
    <row r="677" spans="1:7">
      <c r="A677" s="1">
        <v>43756</v>
      </c>
      <c r="B677" s="11">
        <v>5636.25</v>
      </c>
      <c r="C677" s="9">
        <f t="shared" si="40"/>
        <v>-6.4902821827140886E-3</v>
      </c>
      <c r="D677" s="9">
        <f t="shared" si="41"/>
        <v>9.0948258705706879E-5</v>
      </c>
      <c r="E677" s="10">
        <f t="shared" si="43"/>
        <v>8.8420579591973762</v>
      </c>
      <c r="G677" s="3">
        <f t="shared" si="42"/>
        <v>9.5366796478495008E-3</v>
      </c>
    </row>
    <row r="678" spans="1:7">
      <c r="A678" s="1">
        <v>43759</v>
      </c>
      <c r="B678" s="11">
        <v>5648.3500979999999</v>
      </c>
      <c r="C678" s="9">
        <f t="shared" si="40"/>
        <v>2.1468348636061014E-3</v>
      </c>
      <c r="D678" s="9">
        <f t="shared" si="41"/>
        <v>8.4153928275378323E-5</v>
      </c>
      <c r="E678" s="10">
        <f t="shared" si="43"/>
        <v>9.3280954605778437</v>
      </c>
      <c r="G678" s="3">
        <f t="shared" si="42"/>
        <v>9.1735450222571163E-3</v>
      </c>
    </row>
    <row r="679" spans="1:7">
      <c r="A679" s="1">
        <v>43760</v>
      </c>
      <c r="B679" s="11">
        <v>5657.6899409999996</v>
      </c>
      <c r="C679" s="9">
        <f t="shared" si="40"/>
        <v>1.653552424681829E-3</v>
      </c>
      <c r="D679" s="9">
        <f t="shared" si="41"/>
        <v>7.1446296540905418E-5</v>
      </c>
      <c r="E679" s="10">
        <f t="shared" si="43"/>
        <v>9.5082946858243815</v>
      </c>
      <c r="G679" s="3">
        <f t="shared" si="42"/>
        <v>8.4525911140256524E-3</v>
      </c>
    </row>
    <row r="680" spans="1:7">
      <c r="A680" s="1">
        <v>43761</v>
      </c>
      <c r="B680" s="11">
        <v>5653.4399409999996</v>
      </c>
      <c r="C680" s="9">
        <f t="shared" si="40"/>
        <v>-7.5118998112660984E-4</v>
      </c>
      <c r="D680" s="9">
        <f t="shared" si="41"/>
        <v>6.1663033587512744E-5</v>
      </c>
      <c r="E680" s="10">
        <f t="shared" si="43"/>
        <v>9.6846748088782348</v>
      </c>
      <c r="G680" s="3">
        <f t="shared" si="42"/>
        <v>7.8525813327537559E-3</v>
      </c>
    </row>
    <row r="681" spans="1:7">
      <c r="A681" s="1">
        <v>43762</v>
      </c>
      <c r="B681" s="11">
        <v>5684.330078</v>
      </c>
      <c r="C681" s="9">
        <f t="shared" si="40"/>
        <v>5.4639542159063553E-3</v>
      </c>
      <c r="D681" s="9">
        <f t="shared" si="41"/>
        <v>5.3982354097847289E-5</v>
      </c>
      <c r="E681" s="10">
        <f t="shared" si="43"/>
        <v>9.2738060316534447</v>
      </c>
      <c r="G681" s="3">
        <f t="shared" si="42"/>
        <v>7.3472684786828968E-3</v>
      </c>
    </row>
    <row r="682" spans="1:7">
      <c r="A682" s="1">
        <v>43763</v>
      </c>
      <c r="B682" s="11">
        <v>5722.1499020000001</v>
      </c>
      <c r="C682" s="9">
        <f t="shared" si="40"/>
        <v>6.6533476207466915E-3</v>
      </c>
      <c r="D682" s="9">
        <f t="shared" si="41"/>
        <v>5.429919851739024E-5</v>
      </c>
      <c r="E682" s="10">
        <f t="shared" si="43"/>
        <v>9.0057582191099144</v>
      </c>
      <c r="G682" s="3">
        <f t="shared" si="42"/>
        <v>7.3687989874463419E-3</v>
      </c>
    </row>
    <row r="683" spans="1:7">
      <c r="A683" s="1">
        <v>43766</v>
      </c>
      <c r="B683" s="11">
        <v>5730.5698240000002</v>
      </c>
      <c r="C683" s="9">
        <f t="shared" si="40"/>
        <v>1.4714612766535738E-3</v>
      </c>
      <c r="D683" s="9">
        <f t="shared" si="41"/>
        <v>5.7484824588292593E-5</v>
      </c>
      <c r="E683" s="10">
        <f t="shared" si="43"/>
        <v>9.7263240020825386</v>
      </c>
      <c r="G683" s="3">
        <f t="shared" si="42"/>
        <v>7.5818747410051953E-3</v>
      </c>
    </row>
    <row r="684" spans="1:7">
      <c r="A684" s="1">
        <v>43767</v>
      </c>
      <c r="B684" s="11">
        <v>5740.1401370000003</v>
      </c>
      <c r="C684" s="9">
        <f t="shared" si="40"/>
        <v>1.6700456139490832E-3</v>
      </c>
      <c r="D684" s="9">
        <f t="shared" si="41"/>
        <v>5.1219709990944778E-5</v>
      </c>
      <c r="E684" s="10">
        <f t="shared" si="43"/>
        <v>9.824933422632661</v>
      </c>
      <c r="G684" s="3">
        <f t="shared" si="42"/>
        <v>7.1567946729625253E-3</v>
      </c>
    </row>
    <row r="685" spans="1:7">
      <c r="A685" s="1">
        <v>43768</v>
      </c>
      <c r="B685" s="11">
        <v>5765.8701170000004</v>
      </c>
      <c r="C685" s="9">
        <f t="shared" si="40"/>
        <v>4.4824654774800431E-3</v>
      </c>
      <c r="D685" s="9">
        <f t="shared" si="41"/>
        <v>4.6713379717385862E-5</v>
      </c>
      <c r="E685" s="10">
        <f t="shared" si="43"/>
        <v>9.5413569792776016</v>
      </c>
      <c r="G685" s="3">
        <f t="shared" si="42"/>
        <v>6.834718700677144E-3</v>
      </c>
    </row>
    <row r="686" spans="1:7">
      <c r="A686" s="1">
        <v>43769</v>
      </c>
      <c r="B686" s="11">
        <v>5729.8598629999997</v>
      </c>
      <c r="C686" s="9">
        <f t="shared" si="40"/>
        <v>-6.2454153959917774E-3</v>
      </c>
      <c r="D686" s="9">
        <f t="shared" si="41"/>
        <v>4.6923523745090603E-5</v>
      </c>
      <c r="E686" s="10">
        <f t="shared" si="43"/>
        <v>9.1357407037104732</v>
      </c>
      <c r="G686" s="3">
        <f t="shared" si="42"/>
        <v>6.8500747255114377E-3</v>
      </c>
    </row>
    <row r="687" spans="1:7">
      <c r="A687" s="1">
        <v>43770</v>
      </c>
      <c r="B687" s="11">
        <v>5761.8901370000003</v>
      </c>
      <c r="C687" s="9">
        <f t="shared" si="40"/>
        <v>5.5900623690350532E-3</v>
      </c>
      <c r="D687" s="9">
        <f t="shared" si="41"/>
        <v>5.0951813162944864E-5</v>
      </c>
      <c r="E687" s="10">
        <f t="shared" si="43"/>
        <v>9.2713292250715647</v>
      </c>
      <c r="G687" s="3">
        <f t="shared" si="42"/>
        <v>7.1380538778398738E-3</v>
      </c>
    </row>
    <row r="688" spans="1:7">
      <c r="A688" s="1">
        <v>43773</v>
      </c>
      <c r="B688" s="11">
        <v>5824.2998049999997</v>
      </c>
      <c r="C688" s="9">
        <f t="shared" si="40"/>
        <v>1.0831457475947935E-2</v>
      </c>
      <c r="D688" s="9">
        <f t="shared" si="41"/>
        <v>5.2343073147613878E-5</v>
      </c>
      <c r="E688" s="10">
        <f t="shared" si="43"/>
        <v>7.6163156518151975</v>
      </c>
      <c r="G688" s="3">
        <f t="shared" si="42"/>
        <v>7.234851287180261E-3</v>
      </c>
    </row>
    <row r="689" spans="1:7">
      <c r="A689" s="1">
        <v>43774</v>
      </c>
      <c r="B689" s="11">
        <v>5846.8901370000003</v>
      </c>
      <c r="C689" s="9">
        <f t="shared" si="40"/>
        <v>3.8786348155717362E-3</v>
      </c>
      <c r="D689" s="9">
        <f t="shared" si="41"/>
        <v>7.0997473651513273E-5</v>
      </c>
      <c r="E689" s="10">
        <f t="shared" si="43"/>
        <v>9.3409741041262269</v>
      </c>
      <c r="G689" s="3">
        <f t="shared" si="42"/>
        <v>8.4259998606404738E-3</v>
      </c>
    </row>
    <row r="690" spans="1:7">
      <c r="A690" s="1">
        <v>43775</v>
      </c>
      <c r="B690" s="11">
        <v>5866.7402339999999</v>
      </c>
      <c r="C690" s="9">
        <f t="shared" si="40"/>
        <v>3.394983749461128E-3</v>
      </c>
      <c r="D690" s="9">
        <f t="shared" si="41"/>
        <v>6.3851749338112985E-5</v>
      </c>
      <c r="E690" s="10">
        <f t="shared" si="43"/>
        <v>9.4784360240485697</v>
      </c>
      <c r="G690" s="3">
        <f t="shared" si="42"/>
        <v>7.9907289616225237E-3</v>
      </c>
    </row>
    <row r="691" spans="1:7">
      <c r="A691" s="1">
        <v>43776</v>
      </c>
      <c r="B691" s="11">
        <v>5890.9902339999999</v>
      </c>
      <c r="C691" s="9">
        <f t="shared" si="40"/>
        <v>4.1334708940174289E-3</v>
      </c>
      <c r="D691" s="9">
        <f t="shared" si="41"/>
        <v>5.7845936972439793E-5</v>
      </c>
      <c r="E691" s="10">
        <f t="shared" si="43"/>
        <v>9.4623637848482058</v>
      </c>
      <c r="G691" s="3">
        <f t="shared" si="42"/>
        <v>7.6056516467979118E-3</v>
      </c>
    </row>
    <row r="692" spans="1:7">
      <c r="A692" s="1">
        <v>43777</v>
      </c>
      <c r="B692" s="11">
        <v>5889.7001950000003</v>
      </c>
      <c r="C692" s="9">
        <f t="shared" si="40"/>
        <v>-2.1898508548767086E-4</v>
      </c>
      <c r="D692" s="9">
        <f t="shared" si="41"/>
        <v>5.4542134814752156E-5</v>
      </c>
      <c r="E692" s="10">
        <f t="shared" si="43"/>
        <v>9.8156578203768738</v>
      </c>
      <c r="G692" s="3">
        <f t="shared" si="42"/>
        <v>7.385264708509246E-3</v>
      </c>
    </row>
    <row r="693" spans="1:7">
      <c r="A693" s="1">
        <v>43780</v>
      </c>
      <c r="B693" s="11">
        <v>5893.8198240000002</v>
      </c>
      <c r="C693" s="9">
        <f t="shared" si="40"/>
        <v>6.9946327717956174E-4</v>
      </c>
      <c r="D693" s="9">
        <f t="shared" si="41"/>
        <v>4.86095493355794E-5</v>
      </c>
      <c r="E693" s="10">
        <f t="shared" si="43"/>
        <v>9.9216256863001888</v>
      </c>
      <c r="G693" s="3">
        <f t="shared" si="42"/>
        <v>6.9720548861565484E-3</v>
      </c>
    </row>
    <row r="694" spans="1:7">
      <c r="A694" s="1">
        <v>43781</v>
      </c>
      <c r="B694" s="11">
        <v>5919.75</v>
      </c>
      <c r="C694" s="9">
        <f t="shared" si="40"/>
        <v>4.3995535619210076E-3</v>
      </c>
      <c r="D694" s="9">
        <f t="shared" si="41"/>
        <v>4.4311795225566112E-5</v>
      </c>
      <c r="E694" s="10">
        <f t="shared" si="43"/>
        <v>9.5874443264120881</v>
      </c>
      <c r="G694" s="3">
        <f t="shared" si="42"/>
        <v>6.6567105409177972E-3</v>
      </c>
    </row>
    <row r="695" spans="1:7">
      <c r="A695" s="1">
        <v>43782</v>
      </c>
      <c r="B695" s="11">
        <v>5907.0898440000001</v>
      </c>
      <c r="C695" s="9">
        <f t="shared" si="40"/>
        <v>-2.1386301786392864E-3</v>
      </c>
      <c r="D695" s="9">
        <f t="shared" si="41"/>
        <v>4.4996356482203735E-5</v>
      </c>
      <c r="E695" s="10">
        <f t="shared" si="43"/>
        <v>9.907282163129965</v>
      </c>
      <c r="G695" s="3">
        <f t="shared" si="42"/>
        <v>6.7079323552197319E-3</v>
      </c>
    </row>
    <row r="696" spans="1:7">
      <c r="A696" s="1">
        <v>43783</v>
      </c>
      <c r="B696" s="11">
        <v>5901.080078</v>
      </c>
      <c r="C696" s="9">
        <f t="shared" si="40"/>
        <v>-1.0173818510826305E-3</v>
      </c>
      <c r="D696" s="9">
        <f t="shared" si="41"/>
        <v>4.2475648235287757E-5</v>
      </c>
      <c r="E696" s="10">
        <f t="shared" si="43"/>
        <v>10.042211176109337</v>
      </c>
      <c r="G696" s="3">
        <f t="shared" si="42"/>
        <v>6.5173344424916358E-3</v>
      </c>
    </row>
    <row r="697" spans="1:7">
      <c r="A697" s="1">
        <v>43784</v>
      </c>
      <c r="B697" s="11">
        <v>5939.2700199999999</v>
      </c>
      <c r="C697" s="9">
        <f t="shared" si="40"/>
        <v>6.471686792114054E-3</v>
      </c>
      <c r="D697" s="9">
        <f t="shared" si="41"/>
        <v>3.9886538802205391E-5</v>
      </c>
      <c r="E697" s="10">
        <f t="shared" si="43"/>
        <v>9.0794249269752534</v>
      </c>
      <c r="G697" s="3">
        <f t="shared" si="42"/>
        <v>6.3155790551781858E-3</v>
      </c>
    </row>
    <row r="698" spans="1:7">
      <c r="A698" s="1">
        <v>43787</v>
      </c>
      <c r="B698" s="11">
        <v>5929.7900390000004</v>
      </c>
      <c r="C698" s="9">
        <f t="shared" si="40"/>
        <v>-1.5961525520941878E-3</v>
      </c>
      <c r="D698" s="9">
        <f t="shared" si="41"/>
        <v>4.6336052083124941E-5</v>
      </c>
      <c r="E698" s="10">
        <f t="shared" si="43"/>
        <v>9.9246070684490117</v>
      </c>
      <c r="G698" s="3">
        <f t="shared" si="42"/>
        <v>6.8070589892496852E-3</v>
      </c>
    </row>
    <row r="699" spans="1:7">
      <c r="A699" s="1">
        <v>43788</v>
      </c>
      <c r="B699" s="11">
        <v>5909.0498049999997</v>
      </c>
      <c r="C699" s="9">
        <f t="shared" si="40"/>
        <v>-3.4976337886490185E-3</v>
      </c>
      <c r="D699" s="9">
        <f t="shared" si="41"/>
        <v>4.3051691175448904E-5</v>
      </c>
      <c r="E699" s="10">
        <f t="shared" si="43"/>
        <v>9.7689519809283389</v>
      </c>
      <c r="G699" s="3">
        <f t="shared" si="42"/>
        <v>6.5613787556769582E-3</v>
      </c>
    </row>
    <row r="700" spans="1:7">
      <c r="A700" s="1">
        <v>43789</v>
      </c>
      <c r="B700" s="11">
        <v>5894.0297849999997</v>
      </c>
      <c r="C700" s="9">
        <f t="shared" si="40"/>
        <v>-2.5418672198854369E-3</v>
      </c>
      <c r="D700" s="9">
        <f t="shared" si="41"/>
        <v>4.260576566943217E-5</v>
      </c>
      <c r="E700" s="10">
        <f t="shared" si="43"/>
        <v>9.9118727392134964</v>
      </c>
      <c r="G700" s="3">
        <f t="shared" si="42"/>
        <v>6.5273092212206531E-3</v>
      </c>
    </row>
    <row r="701" spans="1:7">
      <c r="A701" s="1">
        <v>43790</v>
      </c>
      <c r="B701" s="11">
        <v>5881.2099609999996</v>
      </c>
      <c r="C701" s="9">
        <f t="shared" si="40"/>
        <v>-2.1750524628541819E-3</v>
      </c>
      <c r="D701" s="9">
        <f t="shared" si="41"/>
        <v>4.1093896414334595E-5</v>
      </c>
      <c r="E701" s="10">
        <f t="shared" si="43"/>
        <v>9.9845279391280801</v>
      </c>
      <c r="G701" s="3">
        <f t="shared" si="42"/>
        <v>6.4104521224586488E-3</v>
      </c>
    </row>
    <row r="702" spans="1:7">
      <c r="A702" s="1">
        <v>43791</v>
      </c>
      <c r="B702" s="11">
        <v>5893.1298829999996</v>
      </c>
      <c r="C702" s="9">
        <f t="shared" si="40"/>
        <v>2.0267805568997682E-3</v>
      </c>
      <c r="D702" s="9">
        <f t="shared" si="41"/>
        <v>3.9621311878307291E-5</v>
      </c>
      <c r="E702" s="10">
        <f t="shared" si="43"/>
        <v>10.032465883929515</v>
      </c>
      <c r="G702" s="3">
        <f t="shared" si="42"/>
        <v>6.2945462011416908E-3</v>
      </c>
    </row>
    <row r="703" spans="1:7">
      <c r="A703" s="1">
        <v>43794</v>
      </c>
      <c r="B703" s="11">
        <v>5924.8598629999997</v>
      </c>
      <c r="C703" s="9">
        <f t="shared" si="40"/>
        <v>5.3842322551776803E-3</v>
      </c>
      <c r="D703" s="9">
        <f t="shared" si="41"/>
        <v>3.8404516322513383E-5</v>
      </c>
      <c r="E703" s="10">
        <f t="shared" si="43"/>
        <v>9.4124774772145514</v>
      </c>
      <c r="G703" s="3">
        <f t="shared" si="42"/>
        <v>6.1971377524235637E-3</v>
      </c>
    </row>
    <row r="704" spans="1:7">
      <c r="A704" s="1">
        <v>43795</v>
      </c>
      <c r="B704" s="11">
        <v>5929.6201170000004</v>
      </c>
      <c r="C704" s="9">
        <f t="shared" si="40"/>
        <v>8.0343739937680176E-4</v>
      </c>
      <c r="D704" s="9">
        <f t="shared" si="41"/>
        <v>4.2599734472960963E-5</v>
      </c>
      <c r="E704" s="10">
        <f t="shared" si="43"/>
        <v>10.048509587544142</v>
      </c>
      <c r="G704" s="3">
        <f t="shared" si="42"/>
        <v>6.5268472077229574E-3</v>
      </c>
    </row>
    <row r="705" spans="1:7">
      <c r="A705" s="1">
        <v>43796</v>
      </c>
      <c r="B705" s="11">
        <v>5926.8398440000001</v>
      </c>
      <c r="C705" s="9">
        <f t="shared" si="40"/>
        <v>-4.6887877218801377E-4</v>
      </c>
      <c r="D705" s="9">
        <f t="shared" si="41"/>
        <v>3.9898549936647358E-5</v>
      </c>
      <c r="E705" s="10">
        <f t="shared" si="43"/>
        <v>10.123660419447313</v>
      </c>
      <c r="G705" s="3">
        <f t="shared" si="42"/>
        <v>6.3165298967587701E-3</v>
      </c>
    </row>
    <row r="706" spans="1:7">
      <c r="A706" s="1">
        <v>43797</v>
      </c>
      <c r="B706" s="11">
        <v>5912.7202150000003</v>
      </c>
      <c r="C706" s="9">
        <f t="shared" si="40"/>
        <v>-2.382319983607069E-3</v>
      </c>
      <c r="D706" s="9">
        <f t="shared" si="41"/>
        <v>3.7813415376796082E-5</v>
      </c>
      <c r="E706" s="10">
        <f t="shared" si="43"/>
        <v>10.032755741702259</v>
      </c>
      <c r="G706" s="3">
        <f t="shared" si="42"/>
        <v>6.1492613683918236E-3</v>
      </c>
    </row>
    <row r="707" spans="1:7">
      <c r="A707" s="1">
        <v>43798</v>
      </c>
      <c r="B707" s="11">
        <v>5905.169922</v>
      </c>
      <c r="C707" s="9">
        <f t="shared" si="40"/>
        <v>-1.2769575974262868E-3</v>
      </c>
      <c r="D707" s="9">
        <f t="shared" si="41"/>
        <v>3.7388287574117306E-5</v>
      </c>
      <c r="E707" s="10">
        <f t="shared" si="43"/>
        <v>10.150539926776782</v>
      </c>
      <c r="G707" s="3">
        <f t="shared" si="42"/>
        <v>6.1145962723729609E-3</v>
      </c>
    </row>
    <row r="708" spans="1:7">
      <c r="A708" s="1">
        <v>43801</v>
      </c>
      <c r="B708" s="11">
        <v>5786.7402339999999</v>
      </c>
      <c r="C708" s="9">
        <f t="shared" si="40"/>
        <v>-2.0055254897709981E-2</v>
      </c>
      <c r="D708" s="9">
        <f t="shared" si="41"/>
        <v>3.6245555808411207E-5</v>
      </c>
      <c r="E708" s="10">
        <f t="shared" si="43"/>
        <v>-0.8717045830732939</v>
      </c>
      <c r="G708" s="3">
        <f t="shared" si="42"/>
        <v>6.0204282080605536E-3</v>
      </c>
    </row>
    <row r="709" spans="1:7">
      <c r="A709" s="1">
        <v>43802</v>
      </c>
      <c r="B709" s="11">
        <v>5727.2202150000003</v>
      </c>
      <c r="C709" s="9">
        <f t="shared" si="40"/>
        <v>-1.0285586805899744E-2</v>
      </c>
      <c r="D709" s="9">
        <f t="shared" si="41"/>
        <v>1.1742966552159766E-4</v>
      </c>
      <c r="E709" s="10">
        <f t="shared" si="43"/>
        <v>8.1487632432661083</v>
      </c>
      <c r="G709" s="3">
        <f t="shared" si="42"/>
        <v>1.0836496921127125E-2</v>
      </c>
    </row>
    <row r="710" spans="1:7">
      <c r="A710" s="1">
        <v>43803</v>
      </c>
      <c r="B710" s="11">
        <v>5799.6801759999998</v>
      </c>
      <c r="C710" s="9">
        <f t="shared" ref="C710:C772" si="44">(B710-B709)/B709</f>
        <v>1.2651855224672824E-2</v>
      </c>
      <c r="D710" s="9">
        <f t="shared" si="41"/>
        <v>1.167792078939539E-4</v>
      </c>
      <c r="E710" s="10">
        <f t="shared" si="43"/>
        <v>7.6845239735201742</v>
      </c>
      <c r="G710" s="3">
        <f t="shared" si="42"/>
        <v>1.0806442888108645E-2</v>
      </c>
    </row>
    <row r="711" spans="1:7">
      <c r="A711" s="1">
        <v>43804</v>
      </c>
      <c r="B711" s="11">
        <v>5801.5498049999997</v>
      </c>
      <c r="C711" s="9">
        <f t="shared" si="44"/>
        <v>3.2236760360280326E-4</v>
      </c>
      <c r="D711" s="9">
        <f t="shared" ref="D711:D774" si="45">$J$6+$J$8*D710+$J$7*C710*C710</f>
        <v>1.2741249066389605E-4</v>
      </c>
      <c r="E711" s="10">
        <f t="shared" si="43"/>
        <v>8.9672651512800972</v>
      </c>
      <c r="G711" s="3">
        <f t="shared" ref="G711:G774" si="46">SQRT(D711)</f>
        <v>1.1287714146978389E-2</v>
      </c>
    </row>
    <row r="712" spans="1:7">
      <c r="A712" s="1">
        <v>43805</v>
      </c>
      <c r="B712" s="11">
        <v>5871.9101559999999</v>
      </c>
      <c r="C712" s="9">
        <f t="shared" si="44"/>
        <v>1.2127854343224114E-2</v>
      </c>
      <c r="D712" s="9">
        <f t="shared" si="45"/>
        <v>1.025205925614496E-4</v>
      </c>
      <c r="E712" s="10">
        <f t="shared" ref="E712:E774" si="47">-LN(D712)-C712*C712/D712</f>
        <v>7.7507609534775046</v>
      </c>
      <c r="G712" s="3">
        <f t="shared" si="46"/>
        <v>1.0125245308704851E-2</v>
      </c>
    </row>
    <row r="713" spans="1:7">
      <c r="A713" s="1">
        <v>43808</v>
      </c>
      <c r="B713" s="11">
        <v>5837.25</v>
      </c>
      <c r="C713" s="9">
        <f t="shared" si="44"/>
        <v>-5.9027054364215164E-3</v>
      </c>
      <c r="D713" s="9">
        <f t="shared" si="45"/>
        <v>1.1420698483620304E-4</v>
      </c>
      <c r="E713" s="10">
        <f t="shared" si="47"/>
        <v>8.7724210367629212</v>
      </c>
      <c r="G713" s="3">
        <f t="shared" si="46"/>
        <v>1.0686766809292838E-2</v>
      </c>
    </row>
    <row r="714" spans="1:7">
      <c r="A714" s="1">
        <v>43809</v>
      </c>
      <c r="B714" s="11">
        <v>5848.0297849999997</v>
      </c>
      <c r="C714" s="9">
        <f t="shared" si="44"/>
        <v>1.8467232001370029E-3</v>
      </c>
      <c r="D714" s="9">
        <f t="shared" si="45"/>
        <v>9.986643416327984E-5</v>
      </c>
      <c r="E714" s="10">
        <f t="shared" si="47"/>
        <v>9.177527445315059</v>
      </c>
      <c r="G714" s="3">
        <f t="shared" si="46"/>
        <v>9.9933194766944101E-3</v>
      </c>
    </row>
    <row r="715" spans="1:7">
      <c r="A715" s="1">
        <v>43810</v>
      </c>
      <c r="B715" s="11">
        <v>5860.8798829999996</v>
      </c>
      <c r="C715" s="9">
        <f t="shared" si="44"/>
        <v>2.1973379877373331E-3</v>
      </c>
      <c r="D715" s="9">
        <f t="shared" si="45"/>
        <v>8.2822846627229126E-5</v>
      </c>
      <c r="E715" s="10">
        <f t="shared" si="47"/>
        <v>9.3405099624375225</v>
      </c>
      <c r="G715" s="3">
        <f t="shared" si="46"/>
        <v>9.1007058312654581E-3</v>
      </c>
    </row>
    <row r="716" spans="1:7">
      <c r="A716" s="1">
        <v>43811</v>
      </c>
      <c r="B716" s="11">
        <v>5884.2597660000001</v>
      </c>
      <c r="C716" s="9">
        <f t="shared" si="44"/>
        <v>3.9891421538625861E-3</v>
      </c>
      <c r="D716" s="9">
        <f t="shared" si="45"/>
        <v>7.0506669784725219E-5</v>
      </c>
      <c r="E716" s="10">
        <f t="shared" si="47"/>
        <v>9.3341046675498021</v>
      </c>
      <c r="G716" s="3">
        <f t="shared" si="46"/>
        <v>8.3968249823802577E-3</v>
      </c>
    </row>
    <row r="717" spans="1:7">
      <c r="A717" s="1">
        <v>43812</v>
      </c>
      <c r="B717" s="11">
        <v>5919.0200199999999</v>
      </c>
      <c r="C717" s="9">
        <f t="shared" si="44"/>
        <v>5.9073282591718609E-3</v>
      </c>
      <c r="D717" s="9">
        <f t="shared" si="45"/>
        <v>6.3666760475184259E-5</v>
      </c>
      <c r="E717" s="10">
        <f t="shared" si="47"/>
        <v>9.1137357606935954</v>
      </c>
      <c r="G717" s="3">
        <f t="shared" si="46"/>
        <v>7.9791453474156154E-3</v>
      </c>
    </row>
    <row r="718" spans="1:7">
      <c r="A718" s="1">
        <v>43815</v>
      </c>
      <c r="B718" s="11">
        <v>5991.6601559999999</v>
      </c>
      <c r="C718" s="9">
        <f t="shared" si="44"/>
        <v>1.2272324769058643E-2</v>
      </c>
      <c r="D718" s="9">
        <f t="shared" si="45"/>
        <v>6.2494826846578878E-5</v>
      </c>
      <c r="E718" s="10">
        <f t="shared" si="47"/>
        <v>7.2704680179240837</v>
      </c>
      <c r="G718" s="3">
        <f t="shared" si="46"/>
        <v>7.905366964700556E-3</v>
      </c>
    </row>
    <row r="719" spans="1:7">
      <c r="A719" s="1">
        <v>43816</v>
      </c>
      <c r="B719" s="11">
        <v>5968.2597660000001</v>
      </c>
      <c r="C719" s="9">
        <f t="shared" si="44"/>
        <v>-3.9054935344700462E-3</v>
      </c>
      <c r="D719" s="9">
        <f t="shared" si="45"/>
        <v>8.5323218345932205E-5</v>
      </c>
      <c r="E719" s="10">
        <f t="shared" si="47"/>
        <v>9.190298069628394</v>
      </c>
      <c r="G719" s="3">
        <f t="shared" si="46"/>
        <v>9.237056801055854E-3</v>
      </c>
    </row>
    <row r="720" spans="1:7">
      <c r="A720" s="1">
        <v>43817</v>
      </c>
      <c r="B720" s="11">
        <v>5959.6000979999999</v>
      </c>
      <c r="C720" s="9">
        <f t="shared" si="44"/>
        <v>-1.4509536011372462E-3</v>
      </c>
      <c r="D720" s="9">
        <f t="shared" si="45"/>
        <v>7.4490800392159695E-5</v>
      </c>
      <c r="E720" s="10">
        <f t="shared" si="47"/>
        <v>9.4765728261762696</v>
      </c>
      <c r="G720" s="3">
        <f t="shared" si="46"/>
        <v>8.6308053153897352E-3</v>
      </c>
    </row>
    <row r="721" spans="1:7">
      <c r="A721" s="1">
        <v>43818</v>
      </c>
      <c r="B721" s="11">
        <v>5972.2797849999997</v>
      </c>
      <c r="C721" s="9">
        <f t="shared" si="44"/>
        <v>2.1276070191781904E-3</v>
      </c>
      <c r="D721" s="9">
        <f t="shared" si="45"/>
        <v>6.3786146399220101E-5</v>
      </c>
      <c r="E721" s="10">
        <f t="shared" si="47"/>
        <v>9.5890075295023909</v>
      </c>
      <c r="G721" s="3">
        <f t="shared" si="46"/>
        <v>7.9866229658861511E-3</v>
      </c>
    </row>
    <row r="722" spans="1:7">
      <c r="A722" s="1">
        <v>43819</v>
      </c>
      <c r="B722" s="11">
        <v>6021.5297849999997</v>
      </c>
      <c r="C722" s="9">
        <f t="shared" si="44"/>
        <v>8.2464321453419656E-3</v>
      </c>
      <c r="D722" s="9">
        <f t="shared" si="45"/>
        <v>5.6364150344040302E-5</v>
      </c>
      <c r="E722" s="10">
        <f t="shared" si="47"/>
        <v>8.5771719868475529</v>
      </c>
      <c r="G722" s="3">
        <f t="shared" si="46"/>
        <v>7.5076061660185869E-3</v>
      </c>
    </row>
    <row r="723" spans="1:7">
      <c r="A723" s="1">
        <v>43822</v>
      </c>
      <c r="B723" s="11">
        <v>6029.3701170000004</v>
      </c>
      <c r="C723" s="9">
        <f t="shared" si="44"/>
        <v>1.30204985775067E-3</v>
      </c>
      <c r="D723" s="9">
        <f t="shared" si="45"/>
        <v>6.3872861590255576E-5</v>
      </c>
      <c r="E723" s="10">
        <f t="shared" si="47"/>
        <v>9.6320736695988263</v>
      </c>
      <c r="G723" s="3">
        <f t="shared" si="46"/>
        <v>7.9920498991344884E-3</v>
      </c>
    </row>
    <row r="724" spans="1:7">
      <c r="A724" s="1">
        <v>43823</v>
      </c>
      <c r="B724" s="11">
        <v>6029.5498049999997</v>
      </c>
      <c r="C724" s="9">
        <f t="shared" si="44"/>
        <v>2.9802118050876285E-5</v>
      </c>
      <c r="D724" s="9">
        <f t="shared" si="45"/>
        <v>5.5848494785493106E-5</v>
      </c>
      <c r="E724" s="10">
        <f t="shared" si="47"/>
        <v>9.7928520806963846</v>
      </c>
      <c r="G724" s="3">
        <f t="shared" si="46"/>
        <v>7.4731850495951928E-3</v>
      </c>
    </row>
    <row r="725" spans="1:7">
      <c r="A725" s="1">
        <v>43826</v>
      </c>
      <c r="B725" s="11">
        <v>6037.3901370000003</v>
      </c>
      <c r="C725" s="9">
        <f>(B725-B724)/B724</f>
        <v>1.3003179762275257E-3</v>
      </c>
      <c r="D725" s="9">
        <f t="shared" si="45"/>
        <v>4.9566178838771686E-5</v>
      </c>
      <c r="E725" s="10">
        <f t="shared" si="47"/>
        <v>9.8780893236967486</v>
      </c>
      <c r="G725" s="3">
        <f t="shared" si="46"/>
        <v>7.0403251941065677E-3</v>
      </c>
    </row>
    <row r="726" spans="1:7">
      <c r="A726" s="1">
        <v>43829</v>
      </c>
      <c r="B726" s="11">
        <v>5982.2202150000003</v>
      </c>
      <c r="C726" s="9">
        <f t="shared" si="44"/>
        <v>-9.1380415623453747E-3</v>
      </c>
      <c r="D726" s="9">
        <f t="shared" si="45"/>
        <v>4.5265432926670642E-5</v>
      </c>
      <c r="E726" s="10">
        <f t="shared" si="47"/>
        <v>8.1582081339157657</v>
      </c>
      <c r="G726" s="3">
        <f t="shared" si="46"/>
        <v>6.7279590461499271E-3</v>
      </c>
    </row>
    <row r="727" spans="1:7">
      <c r="A727" s="1">
        <v>43830</v>
      </c>
      <c r="B727" s="11">
        <v>5978.0600590000004</v>
      </c>
      <c r="C727" s="9">
        <f t="shared" si="44"/>
        <v>-6.9542006988786772E-4</v>
      </c>
      <c r="D727" s="9">
        <f t="shared" si="45"/>
        <v>5.8837586182388171E-5</v>
      </c>
      <c r="E727" s="10">
        <f t="shared" si="47"/>
        <v>9.7325102963815002</v>
      </c>
      <c r="G727" s="3">
        <f t="shared" si="46"/>
        <v>7.6705662230625565E-3</v>
      </c>
    </row>
    <row r="728" spans="1:7">
      <c r="A728" s="1">
        <v>43832</v>
      </c>
      <c r="B728" s="11">
        <v>6041.5</v>
      </c>
      <c r="C728" s="9">
        <f t="shared" si="44"/>
        <v>1.0612128411873426E-2</v>
      </c>
      <c r="D728" s="9">
        <f t="shared" si="45"/>
        <v>5.1875951515631437E-5</v>
      </c>
      <c r="E728" s="10">
        <f t="shared" si="47"/>
        <v>7.695759742382112</v>
      </c>
      <c r="G728" s="3">
        <f t="shared" si="46"/>
        <v>7.2024962003205137E-3</v>
      </c>
    </row>
    <row r="729" spans="1:7">
      <c r="A729" s="1">
        <v>43833</v>
      </c>
      <c r="B729" s="11">
        <v>6044.1601559999999</v>
      </c>
      <c r="C729" s="9">
        <f t="shared" si="44"/>
        <v>4.4031382934700243E-4</v>
      </c>
      <c r="D729" s="9">
        <f t="shared" si="45"/>
        <v>6.9688861994838099E-5</v>
      </c>
      <c r="E729" s="10">
        <f t="shared" si="47"/>
        <v>9.5686880255728042</v>
      </c>
      <c r="G729" s="3">
        <f t="shared" si="46"/>
        <v>8.3479855051885477E-3</v>
      </c>
    </row>
    <row r="730" spans="1:7">
      <c r="A730" s="1">
        <v>43836</v>
      </c>
      <c r="B730" s="11">
        <v>6013.5898440000001</v>
      </c>
      <c r="C730" s="9">
        <f t="shared" si="44"/>
        <v>-5.0578262671701173E-3</v>
      </c>
      <c r="D730" s="9">
        <f t="shared" si="45"/>
        <v>5.9842920091840629E-5</v>
      </c>
      <c r="E730" s="10">
        <f t="shared" si="47"/>
        <v>9.2963081779945167</v>
      </c>
      <c r="G730" s="3">
        <f t="shared" si="46"/>
        <v>7.7358205829660132E-3</v>
      </c>
    </row>
    <row r="731" spans="1:7">
      <c r="A731" s="1">
        <v>43837</v>
      </c>
      <c r="B731" s="11">
        <v>6012.3500979999999</v>
      </c>
      <c r="C731" s="9">
        <f t="shared" si="44"/>
        <v>-2.0615739220012486E-4</v>
      </c>
      <c r="D731" s="9">
        <f t="shared" si="45"/>
        <v>5.7759005783739997E-5</v>
      </c>
      <c r="E731" s="10">
        <f t="shared" si="47"/>
        <v>9.7584954453548214</v>
      </c>
      <c r="G731" s="3">
        <f t="shared" si="46"/>
        <v>7.5999345907540542E-3</v>
      </c>
    </row>
    <row r="732" spans="1:7">
      <c r="A732" s="1">
        <v>43838</v>
      </c>
      <c r="B732" s="11">
        <v>6031</v>
      </c>
      <c r="C732" s="9">
        <f t="shared" si="44"/>
        <v>3.1019321390156531E-3</v>
      </c>
      <c r="D732" s="9">
        <f t="shared" si="45"/>
        <v>5.0987836391299228E-5</v>
      </c>
      <c r="E732" s="10">
        <f t="shared" si="47"/>
        <v>9.6952121145239403</v>
      </c>
      <c r="G732" s="3">
        <f t="shared" si="46"/>
        <v>7.1405767548076418E-3</v>
      </c>
    </row>
    <row r="733" spans="1:7">
      <c r="A733" s="1">
        <v>43839</v>
      </c>
      <c r="B733" s="11">
        <v>6042.5498049999997</v>
      </c>
      <c r="C733" s="9">
        <f t="shared" si="44"/>
        <v>1.9150729563919169E-3</v>
      </c>
      <c r="D733" s="9">
        <f t="shared" si="45"/>
        <v>4.7941085198996479E-5</v>
      </c>
      <c r="E733" s="10">
        <f t="shared" si="47"/>
        <v>9.8690374545934922</v>
      </c>
      <c r="G733" s="3">
        <f t="shared" si="46"/>
        <v>6.923950115287983E-3</v>
      </c>
    </row>
    <row r="734" spans="1:7">
      <c r="A734" s="1">
        <v>43840</v>
      </c>
      <c r="B734" s="11">
        <v>6037.1098629999997</v>
      </c>
      <c r="C734" s="9">
        <f t="shared" si="44"/>
        <v>-9.00272596098192E-4</v>
      </c>
      <c r="D734" s="9">
        <f t="shared" si="45"/>
        <v>4.4468183928452718E-5</v>
      </c>
      <c r="E734" s="10">
        <f t="shared" si="47"/>
        <v>10.002510285959522</v>
      </c>
      <c r="G734" s="3">
        <f t="shared" si="46"/>
        <v>6.6684468902775797E-3</v>
      </c>
    </row>
    <row r="735" spans="1:7">
      <c r="A735" s="1">
        <v>43843</v>
      </c>
      <c r="B735" s="11">
        <v>6036.1401370000003</v>
      </c>
      <c r="C735" s="9">
        <f t="shared" si="44"/>
        <v>-1.6062752244125507E-4</v>
      </c>
      <c r="D735" s="9">
        <f t="shared" si="45"/>
        <v>4.1314358442408077E-5</v>
      </c>
      <c r="E735" s="10">
        <f t="shared" si="47"/>
        <v>10.093675947076498</v>
      </c>
      <c r="G735" s="3">
        <f t="shared" si="46"/>
        <v>6.4276246345293126E-3</v>
      </c>
    </row>
    <row r="736" spans="1:7">
      <c r="A736" s="1">
        <v>43844</v>
      </c>
      <c r="B736" s="11">
        <v>6040.8901370000003</v>
      </c>
      <c r="C736" s="9">
        <f t="shared" si="44"/>
        <v>7.8692672671459548E-4</v>
      </c>
      <c r="D736" s="9">
        <f t="shared" si="45"/>
        <v>3.8820902223714403E-5</v>
      </c>
      <c r="E736" s="10">
        <f t="shared" si="47"/>
        <v>10.140600186442404</v>
      </c>
      <c r="G736" s="3">
        <f t="shared" si="46"/>
        <v>6.2306421999433091E-3</v>
      </c>
    </row>
    <row r="737" spans="1:7">
      <c r="A737" s="1">
        <v>43845</v>
      </c>
      <c r="B737" s="11">
        <v>6032.6098629999997</v>
      </c>
      <c r="C737" s="9">
        <f t="shared" si="44"/>
        <v>-1.3707042856622382E-3</v>
      </c>
      <c r="D737" s="9">
        <f t="shared" si="45"/>
        <v>3.7098106581449805E-5</v>
      </c>
      <c r="E737" s="10">
        <f t="shared" si="47"/>
        <v>10.151299716009222</v>
      </c>
      <c r="G737" s="3">
        <f t="shared" si="46"/>
        <v>6.0908215030034988E-3</v>
      </c>
    </row>
    <row r="738" spans="1:7">
      <c r="A738" s="1">
        <v>43846</v>
      </c>
      <c r="B738" s="11">
        <v>6039.0297849999997</v>
      </c>
      <c r="C738" s="9">
        <f t="shared" si="44"/>
        <v>1.0642030805564863E-3</v>
      </c>
      <c r="D738" s="9">
        <f t="shared" si="45"/>
        <v>3.6081746491159898E-5</v>
      </c>
      <c r="E738" s="10">
        <f t="shared" si="47"/>
        <v>10.198335614794066</v>
      </c>
      <c r="G738" s="3">
        <f t="shared" si="46"/>
        <v>6.0068083448000815E-3</v>
      </c>
    </row>
    <row r="739" spans="1:7">
      <c r="A739" s="1">
        <v>43847</v>
      </c>
      <c r="B739" s="11">
        <v>6100.7202150000003</v>
      </c>
      <c r="C739" s="9">
        <f t="shared" si="44"/>
        <v>1.0215288249319433E-2</v>
      </c>
      <c r="D739" s="9">
        <f t="shared" si="45"/>
        <v>3.517715739372033E-5</v>
      </c>
      <c r="E739" s="10">
        <f t="shared" si="47"/>
        <v>7.2886398734455131</v>
      </c>
      <c r="G739" s="3">
        <f t="shared" si="46"/>
        <v>5.9310334170126142E-3</v>
      </c>
    </row>
    <row r="740" spans="1:7">
      <c r="A740" s="1">
        <v>43850</v>
      </c>
      <c r="B740" s="11">
        <v>6078.5400390000004</v>
      </c>
      <c r="C740" s="9">
        <f t="shared" si="44"/>
        <v>-3.6356651703949427E-3</v>
      </c>
      <c r="D740" s="9">
        <f t="shared" si="45"/>
        <v>5.5644866249050313E-5</v>
      </c>
      <c r="E740" s="10">
        <f t="shared" si="47"/>
        <v>9.5589775057370172</v>
      </c>
      <c r="G740" s="3">
        <f t="shared" si="46"/>
        <v>7.459548662556624E-3</v>
      </c>
    </row>
    <row r="741" spans="1:7">
      <c r="A741" s="1">
        <v>43851</v>
      </c>
      <c r="B741" s="11">
        <v>6045.9902339999999</v>
      </c>
      <c r="C741" s="9">
        <f t="shared" si="44"/>
        <v>-5.354872188249241E-3</v>
      </c>
      <c r="D741" s="9">
        <f t="shared" si="45"/>
        <v>5.2122110051659084E-5</v>
      </c>
      <c r="E741" s="10">
        <f t="shared" si="47"/>
        <v>9.3117775131217417</v>
      </c>
      <c r="G741" s="3">
        <f t="shared" si="46"/>
        <v>7.2195643948689235E-3</v>
      </c>
    </row>
    <row r="742" spans="1:7">
      <c r="A742" s="1">
        <v>43852</v>
      </c>
      <c r="B742" s="11">
        <v>6010.9799800000001</v>
      </c>
      <c r="C742" s="9">
        <f t="shared" si="44"/>
        <v>-5.7906567237104483E-3</v>
      </c>
      <c r="D742" s="9">
        <f t="shared" si="45"/>
        <v>5.2681579680805662E-5</v>
      </c>
      <c r="E742" s="10">
        <f t="shared" si="47"/>
        <v>9.2147469763483905</v>
      </c>
      <c r="G742" s="3">
        <f t="shared" si="46"/>
        <v>7.2582077457734465E-3</v>
      </c>
    </row>
    <row r="743" spans="1:7">
      <c r="A743" s="1">
        <v>43853</v>
      </c>
      <c r="B743" s="11">
        <v>5971.7900390000004</v>
      </c>
      <c r="C743" s="9">
        <f t="shared" si="44"/>
        <v>-6.5197257569305084E-3</v>
      </c>
      <c r="D743" s="9">
        <f t="shared" si="45"/>
        <v>5.4090001971625647E-5</v>
      </c>
      <c r="E743" s="10">
        <f t="shared" si="47"/>
        <v>9.0390075739592977</v>
      </c>
      <c r="G743" s="3">
        <f t="shared" si="46"/>
        <v>7.3545905373192362E-3</v>
      </c>
    </row>
    <row r="744" spans="1:7">
      <c r="A744" s="1">
        <v>43854</v>
      </c>
      <c r="B744" s="11">
        <v>6024.2597660000001</v>
      </c>
      <c r="C744" s="9">
        <f t="shared" si="44"/>
        <v>8.78626452995423E-3</v>
      </c>
      <c r="D744" s="9">
        <f t="shared" si="45"/>
        <v>5.6969642120394545E-5</v>
      </c>
      <c r="E744" s="10">
        <f t="shared" si="47"/>
        <v>8.4179116446784867</v>
      </c>
      <c r="G744" s="3">
        <f t="shared" si="46"/>
        <v>7.5478236678127655E-3</v>
      </c>
    </row>
    <row r="745" spans="1:7">
      <c r="A745" s="1">
        <v>43857</v>
      </c>
      <c r="B745" s="11">
        <v>5863.0200199999999</v>
      </c>
      <c r="C745" s="9">
        <f t="shared" si="44"/>
        <v>-2.6765071936308695E-2</v>
      </c>
      <c r="D745" s="9">
        <f t="shared" si="45"/>
        <v>6.620358842893385E-5</v>
      </c>
      <c r="E745" s="10">
        <f t="shared" si="47"/>
        <v>-1.1979226962108065</v>
      </c>
      <c r="G745" s="3">
        <f t="shared" si="46"/>
        <v>8.1365587584023413E-3</v>
      </c>
    </row>
    <row r="746" spans="1:7">
      <c r="A746" s="1">
        <v>43858</v>
      </c>
      <c r="B746" s="11">
        <v>5925.8198240000002</v>
      </c>
      <c r="C746" s="9">
        <f t="shared" si="44"/>
        <v>1.0711169974821308E-2</v>
      </c>
      <c r="D746" s="9">
        <f t="shared" si="45"/>
        <v>2.0391983581428139E-4</v>
      </c>
      <c r="E746" s="10">
        <f t="shared" si="47"/>
        <v>7.9351646612853699</v>
      </c>
      <c r="G746" s="3">
        <f t="shared" si="46"/>
        <v>1.4280050273520797E-2</v>
      </c>
    </row>
    <row r="747" spans="1:7">
      <c r="A747" s="1">
        <v>43859</v>
      </c>
      <c r="B747" s="11">
        <v>5954.8901370000003</v>
      </c>
      <c r="C747" s="9">
        <f t="shared" si="44"/>
        <v>4.9057031538932878E-3</v>
      </c>
      <c r="D747" s="9">
        <f t="shared" si="45"/>
        <v>1.8258272063943485E-4</v>
      </c>
      <c r="E747" s="10">
        <f t="shared" si="47"/>
        <v>8.4764988941868324</v>
      </c>
      <c r="G747" s="3">
        <f t="shared" si="46"/>
        <v>1.3512317367477529E-2</v>
      </c>
    </row>
    <row r="748" spans="1:7">
      <c r="A748" s="1">
        <v>43860</v>
      </c>
      <c r="B748" s="11">
        <v>5871.7700199999999</v>
      </c>
      <c r="C748" s="9">
        <f t="shared" si="44"/>
        <v>-1.3958295633960305E-2</v>
      </c>
      <c r="D748" s="9">
        <f t="shared" si="45"/>
        <v>1.4823484987556651E-4</v>
      </c>
      <c r="E748" s="10">
        <f t="shared" si="47"/>
        <v>7.5023523154990235</v>
      </c>
      <c r="G748" s="3">
        <f t="shared" si="46"/>
        <v>1.2175173504947127E-2</v>
      </c>
    </row>
    <row r="749" spans="1:7">
      <c r="A749" s="1">
        <v>43861</v>
      </c>
      <c r="B749" s="11">
        <v>5806.3398440000001</v>
      </c>
      <c r="C749" s="9">
        <f t="shared" si="44"/>
        <v>-1.1143177572884548E-2</v>
      </c>
      <c r="D749" s="9">
        <f t="shared" si="45"/>
        <v>1.5779801784528895E-4</v>
      </c>
      <c r="E749" s="10">
        <f t="shared" si="47"/>
        <v>7.9673001216659731</v>
      </c>
      <c r="G749" s="3">
        <f t="shared" si="46"/>
        <v>1.2561768101875188E-2</v>
      </c>
    </row>
    <row r="750" spans="1:7">
      <c r="A750" s="1">
        <v>43864</v>
      </c>
      <c r="B750" s="11">
        <v>5832.5097660000001</v>
      </c>
      <c r="C750" s="9">
        <f t="shared" si="44"/>
        <v>4.507128880346681E-3</v>
      </c>
      <c r="D750" s="9">
        <f t="shared" si="45"/>
        <v>1.5040140157389148E-4</v>
      </c>
      <c r="E750" s="10">
        <f t="shared" si="47"/>
        <v>8.6671361956137538</v>
      </c>
      <c r="G750" s="3">
        <f t="shared" si="46"/>
        <v>1.2263824916146327E-2</v>
      </c>
    </row>
    <row r="751" spans="1:7">
      <c r="A751" s="1">
        <v>43865</v>
      </c>
      <c r="B751" s="11">
        <v>5935.0498049999997</v>
      </c>
      <c r="C751" s="9">
        <f t="shared" si="44"/>
        <v>1.7580774505984689E-2</v>
      </c>
      <c r="D751" s="9">
        <f t="shared" si="45"/>
        <v>1.236632276701053E-4</v>
      </c>
      <c r="E751" s="10">
        <f t="shared" si="47"/>
        <v>6.4985505257452116</v>
      </c>
      <c r="G751" s="3">
        <f t="shared" si="46"/>
        <v>1.112039692052875E-2</v>
      </c>
    </row>
    <row r="752" spans="1:7">
      <c r="A752" s="1">
        <v>43866</v>
      </c>
      <c r="B752" s="11">
        <v>5985.3999020000001</v>
      </c>
      <c r="C752" s="9">
        <f t="shared" si="44"/>
        <v>8.4835171825488106E-3</v>
      </c>
      <c r="D752" s="9">
        <f t="shared" si="45"/>
        <v>1.6301874844814419E-4</v>
      </c>
      <c r="E752" s="10">
        <f t="shared" si="47"/>
        <v>8.2801619888824831</v>
      </c>
      <c r="G752" s="3">
        <f t="shared" si="46"/>
        <v>1.2767879559587966E-2</v>
      </c>
    </row>
    <row r="753" spans="1:7">
      <c r="A753" s="1">
        <v>43867</v>
      </c>
      <c r="B753" s="11">
        <v>6038.1801759999998</v>
      </c>
      <c r="C753" s="9">
        <f t="shared" si="44"/>
        <v>8.8181700244228285E-3</v>
      </c>
      <c r="D753" s="9">
        <f t="shared" si="45"/>
        <v>1.4357365800298847E-4</v>
      </c>
      <c r="E753" s="10">
        <f t="shared" si="47"/>
        <v>8.3070579744191342</v>
      </c>
      <c r="G753" s="3">
        <f t="shared" si="46"/>
        <v>1.198222258193314E-2</v>
      </c>
    </row>
    <row r="754" spans="1:7">
      <c r="A754" s="1">
        <v>43868</v>
      </c>
      <c r="B754" s="11">
        <v>6029.75</v>
      </c>
      <c r="C754" s="9">
        <f t="shared" si="44"/>
        <v>-1.3961451553743511E-3</v>
      </c>
      <c r="D754" s="9">
        <f t="shared" si="45"/>
        <v>1.3037648346885756E-4</v>
      </c>
      <c r="E754" s="10">
        <f t="shared" si="47"/>
        <v>8.9301335539328726</v>
      </c>
      <c r="G754" s="3">
        <f t="shared" si="46"/>
        <v>1.1418252207271372E-2</v>
      </c>
    </row>
    <row r="755" spans="1:7">
      <c r="A755" s="1">
        <v>43871</v>
      </c>
      <c r="B755" s="11">
        <v>6015.669922</v>
      </c>
      <c r="C755" s="9">
        <f t="shared" si="44"/>
        <v>-2.3351014552842088E-3</v>
      </c>
      <c r="D755" s="9">
        <f t="shared" si="45"/>
        <v>1.0509082306714608E-4</v>
      </c>
      <c r="E755" s="10">
        <f t="shared" si="47"/>
        <v>9.108800015348038</v>
      </c>
      <c r="G755" s="3">
        <f t="shared" si="46"/>
        <v>1.0251381519929208E-2</v>
      </c>
    </row>
    <row r="756" spans="1:7">
      <c r="A756" s="1">
        <v>43872</v>
      </c>
      <c r="B756" s="11">
        <v>6054.7597660000001</v>
      </c>
      <c r="C756" s="9">
        <f t="shared" si="44"/>
        <v>6.4980034654235283E-3</v>
      </c>
      <c r="D756" s="9">
        <f t="shared" si="45"/>
        <v>8.7105353983201421E-5</v>
      </c>
      <c r="E756" s="10">
        <f t="shared" si="47"/>
        <v>8.863645321308681</v>
      </c>
      <c r="G756" s="3">
        <f t="shared" si="46"/>
        <v>9.3330249106707858E-3</v>
      </c>
    </row>
    <row r="757" spans="1:7">
      <c r="A757" s="1">
        <v>43873</v>
      </c>
      <c r="B757" s="11">
        <v>6104.7299800000001</v>
      </c>
      <c r="C757" s="9">
        <f t="shared" si="44"/>
        <v>8.2530465173207244E-3</v>
      </c>
      <c r="D757" s="9">
        <f t="shared" si="45"/>
        <v>8.1332005917450029E-5</v>
      </c>
      <c r="E757" s="10">
        <f t="shared" si="47"/>
        <v>8.5795051001612563</v>
      </c>
      <c r="G757" s="3">
        <f t="shared" si="46"/>
        <v>9.0184259112912838E-3</v>
      </c>
    </row>
    <row r="758" spans="1:7">
      <c r="A758" s="1">
        <v>43874</v>
      </c>
      <c r="B758" s="11">
        <v>6093.1401370000003</v>
      </c>
      <c r="C758" s="9">
        <f t="shared" si="44"/>
        <v>-1.8985021512777452E-3</v>
      </c>
      <c r="D758" s="9">
        <f t="shared" si="45"/>
        <v>8.2363034682948242E-5</v>
      </c>
      <c r="E758" s="10">
        <f t="shared" si="47"/>
        <v>9.3606125669667968</v>
      </c>
      <c r="G758" s="3">
        <f t="shared" si="46"/>
        <v>9.0754082378121277E-3</v>
      </c>
    </row>
    <row r="759" spans="1:7">
      <c r="A759" s="1">
        <v>43875</v>
      </c>
      <c r="B759" s="11">
        <v>6069.3500979999999</v>
      </c>
      <c r="C759" s="9">
        <f t="shared" si="44"/>
        <v>-3.9043971523874425E-3</v>
      </c>
      <c r="D759" s="9">
        <f t="shared" si="45"/>
        <v>6.9915922012191988E-5</v>
      </c>
      <c r="E759" s="10">
        <f t="shared" si="47"/>
        <v>9.3501793046988055</v>
      </c>
      <c r="G759" s="3">
        <f t="shared" si="46"/>
        <v>8.3615741348260497E-3</v>
      </c>
    </row>
    <row r="760" spans="1:7">
      <c r="A760" s="1">
        <v>43878</v>
      </c>
      <c r="B760" s="11">
        <v>6085.9501950000003</v>
      </c>
      <c r="C760" s="9">
        <f t="shared" si="44"/>
        <v>2.7350699386200512E-3</v>
      </c>
      <c r="D760" s="9">
        <f t="shared" si="45"/>
        <v>6.3092823738738324E-5</v>
      </c>
      <c r="E760" s="10">
        <f t="shared" si="47"/>
        <v>9.5523384135520981</v>
      </c>
      <c r="G760" s="3">
        <f t="shared" si="46"/>
        <v>7.9430991268357159E-3</v>
      </c>
    </row>
    <row r="761" spans="1:7">
      <c r="A761" s="1">
        <v>43879</v>
      </c>
      <c r="B761" s="11">
        <v>6056.8198240000002</v>
      </c>
      <c r="C761" s="9">
        <f t="shared" si="44"/>
        <v>-4.7864951349639159E-3</v>
      </c>
      <c r="D761" s="9">
        <f t="shared" si="45"/>
        <v>5.6456208828858858E-5</v>
      </c>
      <c r="E761" s="10">
        <f t="shared" si="47"/>
        <v>9.3762345489442058</v>
      </c>
      <c r="G761" s="3">
        <f t="shared" si="46"/>
        <v>7.5137346791631426E-3</v>
      </c>
    </row>
    <row r="762" spans="1:7">
      <c r="A762" s="1">
        <v>43880</v>
      </c>
      <c r="B762" s="11">
        <v>6111.2402339999999</v>
      </c>
      <c r="C762" s="9">
        <f t="shared" si="44"/>
        <v>8.9849808284473281E-3</v>
      </c>
      <c r="D762" s="9">
        <f t="shared" si="45"/>
        <v>5.4707008405091662E-5</v>
      </c>
      <c r="E762" s="10">
        <f t="shared" si="47"/>
        <v>8.3378416145199594</v>
      </c>
      <c r="G762" s="3">
        <f t="shared" si="46"/>
        <v>7.3964186201898865E-3</v>
      </c>
    </row>
    <row r="763" spans="1:7">
      <c r="A763" s="1">
        <v>43881</v>
      </c>
      <c r="B763" s="11">
        <v>6062.2998049999997</v>
      </c>
      <c r="C763" s="9">
        <f t="shared" si="44"/>
        <v>-8.0082646281386914E-3</v>
      </c>
      <c r="D763" s="9">
        <f t="shared" si="45"/>
        <v>6.525314978220745E-5</v>
      </c>
      <c r="E763" s="10">
        <f t="shared" si="47"/>
        <v>8.6544131495883114</v>
      </c>
      <c r="G763" s="3">
        <f t="shared" si="46"/>
        <v>8.0779421749729956E-3</v>
      </c>
    </row>
    <row r="764" spans="1:7">
      <c r="A764" s="1">
        <v>43882</v>
      </c>
      <c r="B764" s="11">
        <v>6029.7202150000003</v>
      </c>
      <c r="C764" s="9">
        <f t="shared" si="44"/>
        <v>-5.3741304534508042E-3</v>
      </c>
      <c r="D764" s="9">
        <f t="shared" si="45"/>
        <v>6.9654980745898713E-5</v>
      </c>
      <c r="E764" s="10">
        <f t="shared" si="47"/>
        <v>9.1573229975064532</v>
      </c>
      <c r="G764" s="3">
        <f t="shared" si="46"/>
        <v>8.3459559515910893E-3</v>
      </c>
    </row>
    <row r="765" spans="1:7">
      <c r="A765" s="1">
        <v>43885</v>
      </c>
      <c r="B765" s="11">
        <v>5791.8701170000004</v>
      </c>
      <c r="C765" s="9">
        <f t="shared" si="44"/>
        <v>-3.944629095862616E-2</v>
      </c>
      <c r="D765" s="9">
        <f t="shared" si="45"/>
        <v>6.5692324902979934E-5</v>
      </c>
      <c r="E765" s="10">
        <f t="shared" si="47"/>
        <v>-14.055798256458228</v>
      </c>
      <c r="G765" s="3">
        <f t="shared" si="46"/>
        <v>8.1050801910271027E-3</v>
      </c>
    </row>
    <row r="766" spans="1:7">
      <c r="A766" s="1">
        <v>43886</v>
      </c>
      <c r="B766" s="11">
        <v>5679.6801759999998</v>
      </c>
      <c r="C766" s="9">
        <f t="shared" si="44"/>
        <v>-1.9370244624565453E-2</v>
      </c>
      <c r="D766" s="9">
        <f t="shared" si="45"/>
        <v>3.7547919930963175E-4</v>
      </c>
      <c r="E766" s="10">
        <f t="shared" si="47"/>
        <v>6.888034081099315</v>
      </c>
      <c r="G766" s="3">
        <f t="shared" si="46"/>
        <v>1.9377285653817248E-2</v>
      </c>
    </row>
    <row r="767" spans="1:7">
      <c r="A767" s="1">
        <v>43887</v>
      </c>
      <c r="B767" s="11">
        <v>5684.5498049999997</v>
      </c>
      <c r="C767" s="9">
        <f t="shared" si="44"/>
        <v>8.5737732567704435E-4</v>
      </c>
      <c r="D767" s="9">
        <f t="shared" si="45"/>
        <v>3.6281826202565182E-4</v>
      </c>
      <c r="E767" s="10">
        <f t="shared" si="47"/>
        <v>7.9195824327650408</v>
      </c>
      <c r="G767" s="3">
        <f t="shared" si="46"/>
        <v>1.9047788901225566E-2</v>
      </c>
    </row>
    <row r="768" spans="1:7">
      <c r="A768" s="1">
        <v>43888</v>
      </c>
      <c r="B768" s="11">
        <v>5495.6000979999999</v>
      </c>
      <c r="C768" s="9">
        <f t="shared" si="44"/>
        <v>-3.3239168180706928E-2</v>
      </c>
      <c r="D768" s="9">
        <f t="shared" si="45"/>
        <v>2.7677102826610222E-4</v>
      </c>
      <c r="E768" s="10">
        <f t="shared" si="47"/>
        <v>4.2004198849317653</v>
      </c>
      <c r="G768" s="3">
        <f t="shared" si="46"/>
        <v>1.6636436765909406E-2</v>
      </c>
    </row>
    <row r="769" spans="1:7">
      <c r="A769" s="1">
        <v>43889</v>
      </c>
      <c r="B769" s="11">
        <v>5309.8999020000001</v>
      </c>
      <c r="C769" s="9">
        <f t="shared" si="44"/>
        <v>-3.3790703961079915E-2</v>
      </c>
      <c r="D769" s="9">
        <f t="shared" si="45"/>
        <v>4.3921864482961164E-4</v>
      </c>
      <c r="E769" s="10">
        <f t="shared" si="47"/>
        <v>5.1308702198671288</v>
      </c>
      <c r="G769" s="3">
        <f t="shared" si="46"/>
        <v>2.0957543864432483E-2</v>
      </c>
    </row>
    <row r="770" spans="1:7">
      <c r="A770" s="1">
        <v>43892</v>
      </c>
      <c r="B770" s="11">
        <v>5333.5200199999999</v>
      </c>
      <c r="C770" s="9">
        <f t="shared" si="44"/>
        <v>4.448316999554584E-3</v>
      </c>
      <c r="D770" s="9">
        <f t="shared" si="45"/>
        <v>5.6694571416235438E-4</v>
      </c>
      <c r="E770" s="10">
        <f t="shared" si="47"/>
        <v>7.4403450278258649</v>
      </c>
      <c r="G770" s="3">
        <f t="shared" si="46"/>
        <v>2.3810621876850558E-2</v>
      </c>
    </row>
    <row r="771" spans="1:7">
      <c r="A771" s="1">
        <v>43893</v>
      </c>
      <c r="B771" s="11">
        <v>5393.169922</v>
      </c>
      <c r="C771" s="9">
        <f t="shared" si="44"/>
        <v>1.1183965144280102E-2</v>
      </c>
      <c r="D771" s="9">
        <f t="shared" si="45"/>
        <v>4.3165822957802024E-4</v>
      </c>
      <c r="E771" s="10">
        <f t="shared" si="47"/>
        <v>7.4581076431963238</v>
      </c>
      <c r="G771" s="3">
        <f t="shared" si="46"/>
        <v>2.0776386345513029E-2</v>
      </c>
    </row>
    <row r="772" spans="1:7">
      <c r="A772" s="1">
        <v>43894</v>
      </c>
      <c r="B772" s="11">
        <v>5464.8901370000003</v>
      </c>
      <c r="C772" s="9">
        <f t="shared" si="44"/>
        <v>1.3298341427633639E-2</v>
      </c>
      <c r="D772" s="9">
        <f t="shared" si="45"/>
        <v>3.5315243807233228E-4</v>
      </c>
      <c r="E772" s="10">
        <f t="shared" si="47"/>
        <v>7.4478471626276335</v>
      </c>
      <c r="G772" s="3">
        <f t="shared" si="46"/>
        <v>1.8792350520153999E-2</v>
      </c>
    </row>
    <row r="773" spans="1:7">
      <c r="A773" s="1">
        <v>43895</v>
      </c>
      <c r="B773" s="11">
        <v>5361.1000979999999</v>
      </c>
      <c r="C773" s="9">
        <f t="shared" ref="C773:C836" si="48">(B773-B772)/B772</f>
        <v>-1.8992154718224012E-2</v>
      </c>
      <c r="D773" s="9">
        <f t="shared" si="45"/>
        <v>3.0568466995229489E-4</v>
      </c>
      <c r="E773" s="10">
        <f t="shared" si="47"/>
        <v>6.9129760066410135</v>
      </c>
      <c r="G773" s="3">
        <f t="shared" si="46"/>
        <v>1.7483840251852421E-2</v>
      </c>
    </row>
    <row r="774" spans="1:7">
      <c r="A774" s="1">
        <v>43896</v>
      </c>
      <c r="B774" s="11">
        <v>5139.1098629999997</v>
      </c>
      <c r="C774" s="9">
        <f t="shared" si="48"/>
        <v>-4.1407590036010591E-2</v>
      </c>
      <c r="D774" s="9">
        <f t="shared" si="45"/>
        <v>3.0822361030192504E-4</v>
      </c>
      <c r="E774" s="10">
        <f t="shared" si="47"/>
        <v>2.5218778504226647</v>
      </c>
      <c r="G774" s="3">
        <f t="shared" si="46"/>
        <v>1.7556298308639126E-2</v>
      </c>
    </row>
    <row r="775" spans="1:7">
      <c r="A775" s="1">
        <v>43899</v>
      </c>
      <c r="B775" s="11">
        <v>4707.9101559999999</v>
      </c>
      <c r="C775" s="9">
        <f t="shared" si="48"/>
        <v>-8.3905524204591186E-2</v>
      </c>
      <c r="D775" s="9">
        <f t="shared" ref="D775:D838" si="49">$J$6+$J$8*D774+$J$7*C774*C774</f>
        <v>5.8734382981388204E-4</v>
      </c>
      <c r="E775" s="10">
        <f t="shared" ref="E775:E838" si="50">-LN(D775)-C775*C775/D775</f>
        <v>-4.5464979759347139</v>
      </c>
      <c r="G775" s="3">
        <f t="shared" ref="G775:G838" si="51">SQRT(D775)</f>
        <v>2.4235177528004248E-2</v>
      </c>
    </row>
    <row r="776" spans="1:7">
      <c r="A776" s="1">
        <v>43900</v>
      </c>
      <c r="B776" s="11">
        <v>4636.6098629999997</v>
      </c>
      <c r="C776" s="9">
        <f t="shared" si="48"/>
        <v>-1.5144786250674627E-2</v>
      </c>
      <c r="D776" s="9">
        <f t="shared" si="49"/>
        <v>1.8843387389363214E-3</v>
      </c>
      <c r="E776" s="10">
        <f t="shared" si="50"/>
        <v>6.1524568144773211</v>
      </c>
      <c r="G776" s="3">
        <f t="shared" si="51"/>
        <v>4.3408970719614179E-2</v>
      </c>
    </row>
    <row r="777" spans="1:7">
      <c r="A777" s="1">
        <v>43901</v>
      </c>
      <c r="B777" s="11">
        <v>4610.25</v>
      </c>
      <c r="C777" s="9">
        <f t="shared" si="48"/>
        <v>-5.6851587213214878E-3</v>
      </c>
      <c r="D777" s="9">
        <f t="shared" si="49"/>
        <v>1.4490026490686756E-3</v>
      </c>
      <c r="E777" s="10">
        <f t="shared" si="50"/>
        <v>6.5145740796439231</v>
      </c>
      <c r="G777" s="3">
        <f t="shared" si="51"/>
        <v>3.806576741730916E-2</v>
      </c>
    </row>
    <row r="778" spans="1:7">
      <c r="A778" s="1">
        <v>43902</v>
      </c>
      <c r="B778" s="11">
        <v>4044.26001</v>
      </c>
      <c r="C778" s="9">
        <f t="shared" si="48"/>
        <v>-0.12276774361477144</v>
      </c>
      <c r="D778" s="9">
        <f t="shared" si="49"/>
        <v>1.0866505862501148E-3</v>
      </c>
      <c r="E778" s="10">
        <f t="shared" si="50"/>
        <v>-7.0454140708735133</v>
      </c>
      <c r="G778" s="3">
        <f t="shared" si="51"/>
        <v>3.2964383601852998E-2</v>
      </c>
    </row>
    <row r="779" spans="1:7">
      <c r="A779" s="1">
        <v>43903</v>
      </c>
      <c r="B779" s="11">
        <v>4118.3598629999997</v>
      </c>
      <c r="C779" s="9">
        <f t="shared" si="48"/>
        <v>1.8322227754095293E-2</v>
      </c>
      <c r="D779" s="9">
        <f t="shared" si="49"/>
        <v>3.8983669264589082E-3</v>
      </c>
      <c r="E779" s="10">
        <f t="shared" si="50"/>
        <v>5.4610835348612596</v>
      </c>
      <c r="G779" s="3">
        <f t="shared" si="51"/>
        <v>6.2436903562387749E-2</v>
      </c>
    </row>
    <row r="780" spans="1:7">
      <c r="A780" s="1">
        <v>43906</v>
      </c>
      <c r="B780" s="11">
        <v>3881.459961</v>
      </c>
      <c r="C780" s="9">
        <f t="shared" si="48"/>
        <v>-5.7522875581696019E-2</v>
      </c>
      <c r="D780" s="9">
        <f t="shared" si="49"/>
        <v>2.9604825770855117E-3</v>
      </c>
      <c r="E780" s="10">
        <f t="shared" si="50"/>
        <v>4.7047199347315622</v>
      </c>
      <c r="G780" s="3">
        <f t="shared" si="51"/>
        <v>5.4410316825814493E-2</v>
      </c>
    </row>
    <row r="781" spans="1:7">
      <c r="A781" s="1">
        <v>43907</v>
      </c>
      <c r="B781" s="11">
        <v>3991.780029</v>
      </c>
      <c r="C781" s="9">
        <f t="shared" si="48"/>
        <v>2.8422312508301045E-2</v>
      </c>
      <c r="D781" s="9">
        <f t="shared" si="49"/>
        <v>2.8755958907544232E-3</v>
      </c>
      <c r="E781" s="10">
        <f t="shared" si="50"/>
        <v>5.5705699868211873</v>
      </c>
      <c r="G781" s="3">
        <f t="shared" si="51"/>
        <v>5.3624582895854984E-2</v>
      </c>
    </row>
    <row r="782" spans="1:7">
      <c r="A782" s="1">
        <v>43908</v>
      </c>
      <c r="B782" s="11">
        <v>3754.8400879999999</v>
      </c>
      <c r="C782" s="9">
        <f t="shared" si="48"/>
        <v>-5.935696337940672E-2</v>
      </c>
      <c r="D782" s="9">
        <f t="shared" si="49"/>
        <v>2.3006548098480342E-3</v>
      </c>
      <c r="E782" s="10">
        <f t="shared" si="50"/>
        <v>4.543150053880213</v>
      </c>
      <c r="G782" s="3">
        <f t="shared" si="51"/>
        <v>4.7965141611883456E-2</v>
      </c>
    </row>
    <row r="783" spans="1:7">
      <c r="A783" s="1">
        <v>43909</v>
      </c>
      <c r="B783" s="11">
        <v>3855.5</v>
      </c>
      <c r="C783" s="9">
        <f t="shared" si="48"/>
        <v>2.6808042324278091E-2</v>
      </c>
      <c r="D783" s="9">
        <f t="shared" si="49"/>
        <v>2.4314422157616657E-3</v>
      </c>
      <c r="E783" s="10">
        <f t="shared" si="50"/>
        <v>5.7236966801851921</v>
      </c>
      <c r="G783" s="3">
        <f t="shared" si="51"/>
        <v>4.9309656414962634E-2</v>
      </c>
    </row>
    <row r="784" spans="1:7">
      <c r="A784" s="1">
        <v>43910</v>
      </c>
      <c r="B784" s="11">
        <v>4048.8000489999999</v>
      </c>
      <c r="C784" s="9">
        <f t="shared" si="48"/>
        <v>5.0136181818181802E-2</v>
      </c>
      <c r="D784" s="9">
        <f t="shared" si="49"/>
        <v>1.9538732276167536E-3</v>
      </c>
      <c r="E784" s="10">
        <f t="shared" si="50"/>
        <v>4.9514524458800739</v>
      </c>
      <c r="G784" s="3">
        <f t="shared" si="51"/>
        <v>4.4202638242719784E-2</v>
      </c>
    </row>
    <row r="785" spans="1:7">
      <c r="A785" s="1">
        <v>43913</v>
      </c>
      <c r="B785" s="11">
        <v>3914.3100589999999</v>
      </c>
      <c r="C785" s="9">
        <f t="shared" si="48"/>
        <v>-3.3217246683549431E-2</v>
      </c>
      <c r="D785" s="9">
        <f t="shared" si="49"/>
        <v>1.9681968716023669E-3</v>
      </c>
      <c r="E785" s="10">
        <f t="shared" si="50"/>
        <v>5.6700301778419782</v>
      </c>
      <c r="G785" s="3">
        <f t="shared" si="51"/>
        <v>4.4364364884469681E-2</v>
      </c>
    </row>
    <row r="786" spans="1:7">
      <c r="A786" s="1">
        <v>43914</v>
      </c>
      <c r="B786" s="11">
        <v>4242.7001950000003</v>
      </c>
      <c r="C786" s="9">
        <f t="shared" si="48"/>
        <v>8.3894768439446321E-2</v>
      </c>
      <c r="D786" s="9">
        <f t="shared" si="49"/>
        <v>1.6900072169755286E-3</v>
      </c>
      <c r="E786" s="10">
        <f t="shared" si="50"/>
        <v>2.2183466718784874</v>
      </c>
      <c r="G786" s="3">
        <f t="shared" si="51"/>
        <v>4.1109697359327867E-2</v>
      </c>
    </row>
    <row r="787" spans="1:7">
      <c r="A787" s="1">
        <v>43915</v>
      </c>
      <c r="B787" s="11">
        <v>4432.2998049999997</v>
      </c>
      <c r="C787" s="9">
        <f t="shared" si="48"/>
        <v>4.4688429840845562E-2</v>
      </c>
      <c r="D787" s="9">
        <f t="shared" si="49"/>
        <v>2.699569625902799E-3</v>
      </c>
      <c r="E787" s="10">
        <f t="shared" si="50"/>
        <v>5.1748947169681534</v>
      </c>
      <c r="G787" s="3">
        <f t="shared" si="51"/>
        <v>5.1957382785344362E-2</v>
      </c>
    </row>
    <row r="788" spans="1:7">
      <c r="A788" s="1">
        <v>43916</v>
      </c>
      <c r="B788" s="11">
        <v>4543.580078</v>
      </c>
      <c r="C788" s="9">
        <f t="shared" si="48"/>
        <v>2.5106666492746493E-2</v>
      </c>
      <c r="D788" s="9">
        <f t="shared" si="49"/>
        <v>2.4139787730196086E-3</v>
      </c>
      <c r="E788" s="10">
        <f t="shared" si="50"/>
        <v>5.7653562299807284</v>
      </c>
      <c r="G788" s="3">
        <f t="shared" si="51"/>
        <v>4.9132257967852533E-2</v>
      </c>
    </row>
    <row r="789" spans="1:7">
      <c r="A789" s="1">
        <v>43917</v>
      </c>
      <c r="B789" s="11">
        <v>4351.4902339999999</v>
      </c>
      <c r="C789" s="9">
        <f t="shared" si="48"/>
        <v>-4.2277200071832888E-2</v>
      </c>
      <c r="D789" s="9">
        <f t="shared" si="49"/>
        <v>1.922869093173279E-3</v>
      </c>
      <c r="E789" s="10">
        <f t="shared" si="50"/>
        <v>5.3244083775034436</v>
      </c>
      <c r="G789" s="3">
        <f t="shared" si="51"/>
        <v>4.3850531275838371E-2</v>
      </c>
    </row>
    <row r="790" spans="1:7">
      <c r="A790" s="1">
        <v>43920</v>
      </c>
      <c r="B790" s="11">
        <v>4378.5097660000001</v>
      </c>
      <c r="C790" s="9">
        <f t="shared" si="48"/>
        <v>6.2092594828515139E-3</v>
      </c>
      <c r="D790" s="9">
        <f t="shared" si="49"/>
        <v>1.7965411762745891E-3</v>
      </c>
      <c r="E790" s="10">
        <f t="shared" si="50"/>
        <v>6.3004314025883534</v>
      </c>
      <c r="G790" s="3">
        <f t="shared" si="51"/>
        <v>4.2385624641788508E-2</v>
      </c>
    </row>
    <row r="791" spans="1:7">
      <c r="A791" s="1">
        <v>43921</v>
      </c>
      <c r="B791" s="11">
        <v>4396.1201170000004</v>
      </c>
      <c r="C791" s="9">
        <f t="shared" si="48"/>
        <v>4.0219965104904285E-3</v>
      </c>
      <c r="D791" s="9">
        <f t="shared" si="49"/>
        <v>1.3449888837043986E-3</v>
      </c>
      <c r="E791" s="10">
        <f t="shared" si="50"/>
        <v>6.599342326681632</v>
      </c>
      <c r="G791" s="3">
        <f t="shared" si="51"/>
        <v>3.6674090086931926E-2</v>
      </c>
    </row>
    <row r="792" spans="1:7">
      <c r="A792" s="1">
        <v>43922</v>
      </c>
      <c r="B792" s="11">
        <v>4207.2402339999999</v>
      </c>
      <c r="C792" s="9">
        <f t="shared" si="48"/>
        <v>-4.2965132428841799E-2</v>
      </c>
      <c r="D792" s="9">
        <f t="shared" si="49"/>
        <v>1.0064093363784644E-3</v>
      </c>
      <c r="E792" s="10">
        <f t="shared" si="50"/>
        <v>5.067120091984922</v>
      </c>
      <c r="G792" s="3">
        <f t="shared" si="51"/>
        <v>3.1723955244869206E-2</v>
      </c>
    </row>
    <row r="793" spans="1:7">
      <c r="A793" s="1">
        <v>43923</v>
      </c>
      <c r="B793" s="11">
        <v>4220.9599609999996</v>
      </c>
      <c r="C793" s="9">
        <f t="shared" si="48"/>
        <v>3.2609801762985549E-3</v>
      </c>
      <c r="D793" s="9">
        <f t="shared" si="49"/>
        <v>1.1306770469130833E-3</v>
      </c>
      <c r="E793" s="10">
        <f t="shared" si="50"/>
        <v>6.7755336920410496</v>
      </c>
      <c r="G793" s="3">
        <f t="shared" si="51"/>
        <v>3.3625541585424065E-2</v>
      </c>
    </row>
    <row r="794" spans="1:7">
      <c r="A794" s="1">
        <v>43924</v>
      </c>
      <c r="B794" s="11">
        <v>4154.580078</v>
      </c>
      <c r="C794" s="9">
        <f t="shared" si="48"/>
        <v>-1.5726252703963901E-2</v>
      </c>
      <c r="D794" s="9">
        <f t="shared" si="49"/>
        <v>8.4675561606281343E-4</v>
      </c>
      <c r="E794" s="10">
        <f t="shared" si="50"/>
        <v>6.7820247593883067</v>
      </c>
      <c r="G794" s="3">
        <f t="shared" si="51"/>
        <v>2.9099065553086296E-2</v>
      </c>
    </row>
    <row r="795" spans="1:7">
      <c r="A795" s="1">
        <v>43927</v>
      </c>
      <c r="B795" s="11">
        <v>4346.1401370000003</v>
      </c>
      <c r="C795" s="9">
        <f t="shared" si="48"/>
        <v>4.6108163858576218E-2</v>
      </c>
      <c r="D795" s="9">
        <f t="shared" si="49"/>
        <v>6.8521552179813528E-4</v>
      </c>
      <c r="E795" s="10">
        <f t="shared" si="50"/>
        <v>4.1831580258924719</v>
      </c>
      <c r="G795" s="3">
        <f t="shared" si="51"/>
        <v>2.6176621665106734E-2</v>
      </c>
    </row>
    <row r="796" spans="1:7">
      <c r="A796" s="1">
        <v>43928</v>
      </c>
      <c r="B796" s="11">
        <v>4438.2700199999999</v>
      </c>
      <c r="C796" s="9">
        <f t="shared" si="48"/>
        <v>2.1198093042529891E-2</v>
      </c>
      <c r="D796" s="9">
        <f t="shared" si="49"/>
        <v>9.5043039989679736E-4</v>
      </c>
      <c r="E796" s="10">
        <f t="shared" si="50"/>
        <v>6.4858001944588786</v>
      </c>
      <c r="G796" s="3">
        <f t="shared" si="51"/>
        <v>3.0829051232511152E-2</v>
      </c>
    </row>
    <row r="797" spans="1:7">
      <c r="A797" s="1">
        <v>43929</v>
      </c>
      <c r="B797" s="11">
        <v>4442.75</v>
      </c>
      <c r="C797" s="9">
        <f t="shared" si="48"/>
        <v>1.0093978013532554E-3</v>
      </c>
      <c r="D797" s="9">
        <f t="shared" si="49"/>
        <v>8.0327363810934235E-4</v>
      </c>
      <c r="E797" s="10">
        <f t="shared" si="50"/>
        <v>7.1255467178270138</v>
      </c>
      <c r="G797" s="3">
        <f t="shared" si="51"/>
        <v>2.8342082458939787E-2</v>
      </c>
    </row>
    <row r="798" spans="1:7">
      <c r="A798" s="1">
        <v>43930</v>
      </c>
      <c r="B798" s="11">
        <v>4506.8500979999999</v>
      </c>
      <c r="C798" s="9">
        <f t="shared" si="48"/>
        <v>1.4428022733667186E-2</v>
      </c>
      <c r="D798" s="9">
        <f t="shared" si="49"/>
        <v>6.0261814932199788E-4</v>
      </c>
      <c r="E798" s="10">
        <f t="shared" si="50"/>
        <v>7.0687877650427371</v>
      </c>
      <c r="G798" s="3">
        <f t="shared" si="51"/>
        <v>2.4548282003472217E-2</v>
      </c>
    </row>
    <row r="799" spans="1:7">
      <c r="A799" s="1">
        <v>43935</v>
      </c>
      <c r="B799" s="11">
        <v>4523.9101559999999</v>
      </c>
      <c r="C799" s="9">
        <f t="shared" si="48"/>
        <v>3.7853617557794413E-3</v>
      </c>
      <c r="D799" s="9">
        <f t="shared" si="49"/>
        <v>4.9661944533419087E-4</v>
      </c>
      <c r="E799" s="10">
        <f t="shared" si="50"/>
        <v>7.5788335231518413</v>
      </c>
      <c r="G799" s="3">
        <f t="shared" si="51"/>
        <v>2.2284960070284868E-2</v>
      </c>
    </row>
    <row r="800" spans="1:7">
      <c r="A800" s="1">
        <v>43936</v>
      </c>
      <c r="B800" s="11">
        <v>4353.7202150000003</v>
      </c>
      <c r="C800" s="9">
        <f t="shared" si="48"/>
        <v>-3.7620097466851556E-2</v>
      </c>
      <c r="D800" s="9">
        <f t="shared" si="49"/>
        <v>3.7852263932599265E-4</v>
      </c>
      <c r="E800" s="10">
        <f t="shared" si="50"/>
        <v>4.140299174426973</v>
      </c>
      <c r="G800" s="3">
        <f t="shared" si="51"/>
        <v>1.9455658285598889E-2</v>
      </c>
    </row>
    <row r="801" spans="1:7">
      <c r="A801" s="1">
        <v>43937</v>
      </c>
      <c r="B801" s="11">
        <v>4350.1601559999999</v>
      </c>
      <c r="C801" s="9">
        <f t="shared" si="48"/>
        <v>-8.1770504860068614E-4</v>
      </c>
      <c r="D801" s="9">
        <f t="shared" si="49"/>
        <v>5.7804887144212252E-4</v>
      </c>
      <c r="E801" s="10">
        <f t="shared" si="50"/>
        <v>7.4546954187175132</v>
      </c>
      <c r="G801" s="3">
        <f t="shared" si="51"/>
        <v>2.4042646930862718E-2</v>
      </c>
    </row>
    <row r="802" spans="1:7">
      <c r="A802" s="1">
        <v>43938</v>
      </c>
      <c r="B802" s="11">
        <v>4499.0097660000001</v>
      </c>
      <c r="C802" s="9">
        <f t="shared" si="48"/>
        <v>3.4217041364488145E-2</v>
      </c>
      <c r="D802" s="9">
        <f t="shared" si="49"/>
        <v>4.3595576481365942E-4</v>
      </c>
      <c r="E802" s="10">
        <f t="shared" si="50"/>
        <v>5.0523626250707334</v>
      </c>
      <c r="G802" s="3">
        <f t="shared" si="51"/>
        <v>2.0879553750347717E-2</v>
      </c>
    </row>
    <row r="803" spans="1:7">
      <c r="A803" s="1">
        <v>43941</v>
      </c>
      <c r="B803" s="11">
        <v>4528.2998049999997</v>
      </c>
      <c r="C803" s="9">
        <f t="shared" si="48"/>
        <v>6.5103301667292987E-3</v>
      </c>
      <c r="D803" s="9">
        <f t="shared" si="49"/>
        <v>5.7046957860785227E-4</v>
      </c>
      <c r="E803" s="10">
        <f t="shared" si="50"/>
        <v>7.3947533274763622</v>
      </c>
      <c r="G803" s="3">
        <f t="shared" si="51"/>
        <v>2.3884504989801488E-2</v>
      </c>
    </row>
    <row r="804" spans="1:7">
      <c r="A804" s="1">
        <v>43942</v>
      </c>
      <c r="B804" s="11">
        <v>4357.4599609999996</v>
      </c>
      <c r="C804" s="9">
        <f t="shared" si="48"/>
        <v>-3.7727149560937714E-2</v>
      </c>
      <c r="D804" s="9">
        <f t="shared" si="49"/>
        <v>4.3889198269514472E-4</v>
      </c>
      <c r="E804" s="10">
        <f t="shared" si="50"/>
        <v>4.4882319051344055</v>
      </c>
      <c r="G804" s="3">
        <f t="shared" si="51"/>
        <v>2.0949748988833845E-2</v>
      </c>
    </row>
    <row r="805" spans="1:7">
      <c r="A805" s="1">
        <v>43943</v>
      </c>
      <c r="B805" s="11">
        <v>4411.7998049999997</v>
      </c>
      <c r="C805" s="9">
        <f t="shared" si="48"/>
        <v>1.2470532026995277E-2</v>
      </c>
      <c r="D805" s="9">
        <f t="shared" si="49"/>
        <v>6.2435363704117482E-4</v>
      </c>
      <c r="E805" s="10">
        <f t="shared" si="50"/>
        <v>7.1297133596270026</v>
      </c>
      <c r="G805" s="3">
        <f t="shared" si="51"/>
        <v>2.498706939681352E-2</v>
      </c>
    </row>
    <row r="806" spans="1:7">
      <c r="A806" s="1">
        <v>43944</v>
      </c>
      <c r="B806" s="11">
        <v>4451</v>
      </c>
      <c r="C806" s="9">
        <f t="shared" si="48"/>
        <v>8.8853068436092267E-3</v>
      </c>
      <c r="D806" s="9">
        <f t="shared" si="49"/>
        <v>5.0191424358054864E-4</v>
      </c>
      <c r="E806" s="10">
        <f t="shared" si="50"/>
        <v>7.4397861294497316</v>
      </c>
      <c r="G806" s="3">
        <f t="shared" si="51"/>
        <v>2.2403442672512378E-2</v>
      </c>
    </row>
    <row r="807" spans="1:7">
      <c r="A807" s="1">
        <v>43945</v>
      </c>
      <c r="B807" s="11">
        <v>4393.3198240000002</v>
      </c>
      <c r="C807" s="9">
        <f t="shared" si="48"/>
        <v>-1.2958925185351572E-2</v>
      </c>
      <c r="D807" s="9">
        <f t="shared" si="49"/>
        <v>3.9567151959404346E-4</v>
      </c>
      <c r="E807" s="10">
        <f t="shared" si="50"/>
        <v>7.410499020321943</v>
      </c>
      <c r="G807" s="3">
        <f t="shared" si="51"/>
        <v>1.9891493649146698E-2</v>
      </c>
    </row>
    <row r="808" spans="1:7">
      <c r="A808" s="1">
        <v>43948</v>
      </c>
      <c r="B808" s="11">
        <v>4505.2597660000001</v>
      </c>
      <c r="C808" s="9">
        <f t="shared" si="48"/>
        <v>2.5479579562701096E-2</v>
      </c>
      <c r="D808" s="9">
        <f t="shared" si="49"/>
        <v>3.3530952117448508E-4</v>
      </c>
      <c r="E808" s="10">
        <f t="shared" si="50"/>
        <v>6.064308163289903</v>
      </c>
      <c r="G808" s="3">
        <f t="shared" si="51"/>
        <v>1.8311458739665856E-2</v>
      </c>
    </row>
    <row r="809" spans="1:7">
      <c r="A809" s="1">
        <v>43949</v>
      </c>
      <c r="B809" s="11">
        <v>4569.7900390000004</v>
      </c>
      <c r="C809" s="9">
        <f t="shared" si="48"/>
        <v>1.4323319042997953E-2</v>
      </c>
      <c r="D809" s="9">
        <f t="shared" si="49"/>
        <v>3.8921510419059175E-4</v>
      </c>
      <c r="E809" s="10">
        <f t="shared" si="50"/>
        <v>7.3242727811331738</v>
      </c>
      <c r="G809" s="3">
        <f t="shared" si="51"/>
        <v>1.9728535277374035E-2</v>
      </c>
    </row>
    <row r="810" spans="1:7">
      <c r="A810" s="1">
        <v>43950</v>
      </c>
      <c r="B810" s="11">
        <v>4671.1098629999997</v>
      </c>
      <c r="C810" s="9">
        <f t="shared" si="48"/>
        <v>2.2171658464678806E-2</v>
      </c>
      <c r="D810" s="9">
        <f t="shared" si="49"/>
        <v>3.3815643505795911E-4</v>
      </c>
      <c r="E810" s="10">
        <f t="shared" si="50"/>
        <v>6.5382888451748897</v>
      </c>
      <c r="G810" s="3">
        <f t="shared" si="51"/>
        <v>1.838903029139816E-2</v>
      </c>
    </row>
    <row r="811" spans="1:7">
      <c r="A811" s="1">
        <v>43951</v>
      </c>
      <c r="B811" s="11">
        <v>4572.1801759999998</v>
      </c>
      <c r="C811" s="9">
        <f t="shared" si="48"/>
        <v>-2.1179053779836102E-2</v>
      </c>
      <c r="D811" s="9">
        <f t="shared" si="49"/>
        <v>3.5904287463272769E-4</v>
      </c>
      <c r="E811" s="10">
        <f t="shared" si="50"/>
        <v>6.6827685934409393</v>
      </c>
      <c r="G811" s="3">
        <f t="shared" si="51"/>
        <v>1.8948426706001945E-2</v>
      </c>
    </row>
    <row r="812" spans="1:7">
      <c r="A812" s="1">
        <v>43955</v>
      </c>
      <c r="B812" s="11">
        <v>4378.2299800000001</v>
      </c>
      <c r="C812" s="9">
        <f t="shared" si="48"/>
        <v>-4.2419631014996066E-2</v>
      </c>
      <c r="D812" s="9">
        <f t="shared" si="49"/>
        <v>3.6568032607548796E-4</v>
      </c>
      <c r="E812" s="10">
        <f t="shared" si="50"/>
        <v>2.9929911030466601</v>
      </c>
      <c r="G812" s="3">
        <f t="shared" si="51"/>
        <v>1.9122769832727891E-2</v>
      </c>
    </row>
    <row r="813" spans="1:7">
      <c r="A813" s="1">
        <v>43956</v>
      </c>
      <c r="B813" s="11">
        <v>4483.1298829999996</v>
      </c>
      <c r="C813" s="9">
        <f t="shared" si="48"/>
        <v>2.3959431888956995E-2</v>
      </c>
      <c r="D813" s="9">
        <f t="shared" si="49"/>
        <v>6.472149166783436E-4</v>
      </c>
      <c r="E813" s="10">
        <f t="shared" si="50"/>
        <v>6.4558711649697127</v>
      </c>
      <c r="G813" s="3">
        <f t="shared" si="51"/>
        <v>2.5440418956423332E-2</v>
      </c>
    </row>
    <row r="814" spans="1:7">
      <c r="A814" s="1">
        <v>43957</v>
      </c>
      <c r="B814" s="11">
        <v>4433.3798829999996</v>
      </c>
      <c r="C814" s="9">
        <f t="shared" si="48"/>
        <v>-1.1097157855865762E-2</v>
      </c>
      <c r="D814" s="9">
        <f t="shared" si="49"/>
        <v>6.0453052267506224E-4</v>
      </c>
      <c r="E814" s="10">
        <f t="shared" si="50"/>
        <v>7.20735170559451</v>
      </c>
      <c r="G814" s="3">
        <f t="shared" si="51"/>
        <v>2.4587202416604094E-2</v>
      </c>
    </row>
    <row r="815" spans="1:7">
      <c r="A815" s="1">
        <v>43958</v>
      </c>
      <c r="B815" s="11">
        <v>4501.4399409999996</v>
      </c>
      <c r="C815" s="9">
        <f t="shared" si="48"/>
        <v>1.5351731589927467E-2</v>
      </c>
      <c r="D815" s="9">
        <f t="shared" si="49"/>
        <v>4.8062379031705069E-4</v>
      </c>
      <c r="E815" s="10">
        <f t="shared" si="50"/>
        <v>7.1500720160456135</v>
      </c>
      <c r="G815" s="3">
        <f t="shared" si="51"/>
        <v>2.192313367922229E-2</v>
      </c>
    </row>
    <row r="816" spans="1:7">
      <c r="A816" s="1">
        <v>43959</v>
      </c>
      <c r="B816" s="11">
        <v>4549.6401370000003</v>
      </c>
      <c r="C816" s="9">
        <f t="shared" si="48"/>
        <v>1.070772833399016E-2</v>
      </c>
      <c r="D816" s="9">
        <f t="shared" si="49"/>
        <v>4.1201752052996081E-4</v>
      </c>
      <c r="E816" s="10">
        <f t="shared" si="50"/>
        <v>7.5161666002349694</v>
      </c>
      <c r="G816" s="3">
        <f t="shared" si="51"/>
        <v>2.0298214712874647E-2</v>
      </c>
    </row>
    <row r="817" spans="1:7">
      <c r="A817" s="1">
        <v>43962</v>
      </c>
      <c r="B817" s="11">
        <v>4490.2202150000003</v>
      </c>
      <c r="C817" s="9">
        <f t="shared" si="48"/>
        <v>-1.3060356470123175E-2</v>
      </c>
      <c r="D817" s="9">
        <f t="shared" si="49"/>
        <v>3.3649000215755186E-4</v>
      </c>
      <c r="E817" s="10">
        <f t="shared" si="50"/>
        <v>7.4900239059845246</v>
      </c>
      <c r="G817" s="3">
        <f t="shared" si="51"/>
        <v>1.8343663814994863E-2</v>
      </c>
    </row>
    <row r="818" spans="1:7">
      <c r="A818" s="1">
        <v>43963</v>
      </c>
      <c r="B818" s="11">
        <v>4472.5</v>
      </c>
      <c r="C818" s="9">
        <f t="shared" si="48"/>
        <v>-3.9464022144847701E-3</v>
      </c>
      <c r="D818" s="9">
        <f t="shared" si="49"/>
        <v>2.9207551629331624E-4</v>
      </c>
      <c r="E818" s="10">
        <f t="shared" si="50"/>
        <v>8.0851760355641353</v>
      </c>
      <c r="G818" s="3">
        <f t="shared" si="51"/>
        <v>1.7090216976191855E-2</v>
      </c>
    </row>
    <row r="819" spans="1:7">
      <c r="A819" s="1">
        <v>43964</v>
      </c>
      <c r="B819" s="11">
        <v>4344.9501950000003</v>
      </c>
      <c r="C819" s="9">
        <f t="shared" si="48"/>
        <v>-2.8518681945220715E-2</v>
      </c>
      <c r="D819" s="9">
        <f t="shared" si="49"/>
        <v>2.2748381886520381E-4</v>
      </c>
      <c r="E819" s="10">
        <f t="shared" si="50"/>
        <v>4.8131651984853514</v>
      </c>
      <c r="G819" s="3">
        <f t="shared" si="51"/>
        <v>1.5082566720064718E-2</v>
      </c>
    </row>
    <row r="820" spans="1:7">
      <c r="A820" s="1">
        <v>43965</v>
      </c>
      <c r="B820" s="11">
        <v>4273.1298829999996</v>
      </c>
      <c r="C820" s="9">
        <f t="shared" si="48"/>
        <v>-1.6529605352588107E-2</v>
      </c>
      <c r="D820" s="9">
        <f t="shared" si="49"/>
        <v>3.4306518086646236E-4</v>
      </c>
      <c r="E820" s="10">
        <f t="shared" si="50"/>
        <v>7.1811587822177074</v>
      </c>
      <c r="G820" s="3">
        <f t="shared" si="51"/>
        <v>1.8522018811848302E-2</v>
      </c>
    </row>
    <row r="821" spans="1:7">
      <c r="A821" s="1">
        <v>43966</v>
      </c>
      <c r="B821" s="11">
        <v>4277.6298829999996</v>
      </c>
      <c r="C821" s="9">
        <f t="shared" si="48"/>
        <v>1.0530922586515726E-3</v>
      </c>
      <c r="D821" s="9">
        <f t="shared" si="49"/>
        <v>3.1796011551753255E-4</v>
      </c>
      <c r="E821" s="10">
        <f t="shared" si="50"/>
        <v>8.050096736714913</v>
      </c>
      <c r="G821" s="3">
        <f t="shared" si="51"/>
        <v>1.7831436159702126E-2</v>
      </c>
    </row>
    <row r="822" spans="1:7">
      <c r="A822" s="1">
        <v>43969</v>
      </c>
      <c r="B822" s="11">
        <v>4498.3398440000001</v>
      </c>
      <c r="C822" s="9">
        <f t="shared" si="48"/>
        <v>5.1596320167188361E-2</v>
      </c>
      <c r="D822" s="9">
        <f t="shared" si="49"/>
        <v>2.4366763677150495E-4</v>
      </c>
      <c r="E822" s="10">
        <f t="shared" si="50"/>
        <v>-2.6057514587782062</v>
      </c>
      <c r="G822" s="3">
        <f t="shared" si="51"/>
        <v>1.5609857038791385E-2</v>
      </c>
    </row>
    <row r="823" spans="1:7">
      <c r="A823" s="1">
        <v>43970</v>
      </c>
      <c r="B823" s="11">
        <v>4458.1601559999999</v>
      </c>
      <c r="C823" s="9">
        <f t="shared" si="48"/>
        <v>-8.932114823114767E-3</v>
      </c>
      <c r="D823" s="9">
        <f t="shared" si="49"/>
        <v>7.3363728954152214E-4</v>
      </c>
      <c r="E823" s="10">
        <f t="shared" si="50"/>
        <v>7.1087463254233194</v>
      </c>
      <c r="G823" s="3">
        <f t="shared" si="51"/>
        <v>2.7085739597462022E-2</v>
      </c>
    </row>
    <row r="824" spans="1:7">
      <c r="A824" s="1">
        <v>43971</v>
      </c>
      <c r="B824" s="11">
        <v>4496.9799800000001</v>
      </c>
      <c r="C824" s="9">
        <f t="shared" si="48"/>
        <v>8.707588476325738E-3</v>
      </c>
      <c r="D824" s="9">
        <f t="shared" si="49"/>
        <v>5.6723950870304245E-4</v>
      </c>
      <c r="E824" s="10">
        <f t="shared" si="50"/>
        <v>7.341060354029695</v>
      </c>
      <c r="G824" s="3">
        <f t="shared" si="51"/>
        <v>2.3816790478631718E-2</v>
      </c>
    </row>
    <row r="825" spans="1:7">
      <c r="A825" s="1">
        <v>43972</v>
      </c>
      <c r="B825" s="11">
        <v>4445.4501950000003</v>
      </c>
      <c r="C825" s="9">
        <f t="shared" si="48"/>
        <v>-1.1458753481041674E-2</v>
      </c>
      <c r="D825" s="9">
        <f t="shared" si="49"/>
        <v>4.4335002405402848E-4</v>
      </c>
      <c r="E825" s="10">
        <f t="shared" si="50"/>
        <v>7.4249898766867082</v>
      </c>
      <c r="G825" s="3">
        <f t="shared" si="51"/>
        <v>2.1055878610355551E-2</v>
      </c>
    </row>
    <row r="826" spans="1:7">
      <c r="A826" s="1">
        <v>43973</v>
      </c>
      <c r="B826" s="11">
        <v>4444.5600590000004</v>
      </c>
      <c r="C826" s="9">
        <f t="shared" si="48"/>
        <v>-2.0023528798076748E-4</v>
      </c>
      <c r="D826" s="9">
        <f t="shared" si="49"/>
        <v>3.6307453960159525E-4</v>
      </c>
      <c r="E826" s="10">
        <f t="shared" si="50"/>
        <v>7.9207919719398756</v>
      </c>
      <c r="G826" s="3">
        <f t="shared" si="51"/>
        <v>1.9054514940076414E-2</v>
      </c>
    </row>
    <row r="827" spans="1:7">
      <c r="A827" s="1">
        <v>43976</v>
      </c>
      <c r="B827" s="11">
        <v>4539.9101559999999</v>
      </c>
      <c r="C827" s="9">
        <f t="shared" si="48"/>
        <v>2.145321375665081E-2</v>
      </c>
      <c r="D827" s="9">
        <f t="shared" si="49"/>
        <v>2.7681826853295295E-4</v>
      </c>
      <c r="E827" s="10">
        <f t="shared" si="50"/>
        <v>6.5295409303110556</v>
      </c>
      <c r="G827" s="3">
        <f t="shared" si="51"/>
        <v>1.6637856488530996E-2</v>
      </c>
    </row>
    <row r="828" spans="1:7">
      <c r="A828" s="1">
        <v>43977</v>
      </c>
      <c r="B828" s="11">
        <v>4606.2402339999999</v>
      </c>
      <c r="C828" s="9">
        <f t="shared" si="48"/>
        <v>1.4610438471417178E-2</v>
      </c>
      <c r="D828" s="9">
        <f t="shared" si="49"/>
        <v>3.0725516467412957E-4</v>
      </c>
      <c r="E828" s="10">
        <f t="shared" si="50"/>
        <v>7.3930839964644361</v>
      </c>
      <c r="G828" s="3">
        <f t="shared" si="51"/>
        <v>1.752869546412766E-2</v>
      </c>
    </row>
    <row r="829" spans="1:7">
      <c r="A829" s="1">
        <v>43978</v>
      </c>
      <c r="B829" s="11">
        <v>4688.7402339999999</v>
      </c>
      <c r="C829" s="9">
        <f t="shared" si="48"/>
        <v>1.7910485734340013E-2</v>
      </c>
      <c r="D829" s="9">
        <f t="shared" si="49"/>
        <v>2.7923477171903281E-4</v>
      </c>
      <c r="E829" s="10">
        <f t="shared" si="50"/>
        <v>7.0346555288767876</v>
      </c>
      <c r="G829" s="3">
        <f t="shared" si="51"/>
        <v>1.6710319318284518E-2</v>
      </c>
    </row>
    <row r="830" spans="1:7">
      <c r="A830" s="1">
        <v>43979</v>
      </c>
      <c r="B830" s="11">
        <v>4771.3901370000003</v>
      </c>
      <c r="C830" s="9">
        <f t="shared" si="48"/>
        <v>1.7627315414206941E-2</v>
      </c>
      <c r="D830" s="9">
        <f t="shared" si="49"/>
        <v>2.8048567811595133E-4</v>
      </c>
      <c r="E830" s="10">
        <f t="shared" si="50"/>
        <v>7.071187127987792</v>
      </c>
      <c r="G830" s="3">
        <f t="shared" si="51"/>
        <v>1.6747706652433081E-2</v>
      </c>
    </row>
    <row r="831" spans="1:7">
      <c r="A831" s="1">
        <v>43980</v>
      </c>
      <c r="B831" s="11">
        <v>4695.4399409999996</v>
      </c>
      <c r="C831" s="9">
        <f t="shared" si="48"/>
        <v>-1.5917833968562081E-2</v>
      </c>
      <c r="D831" s="9">
        <f t="shared" si="49"/>
        <v>2.7935022548859062E-4</v>
      </c>
      <c r="E831" s="10">
        <f t="shared" si="50"/>
        <v>7.2760199908989911</v>
      </c>
      <c r="G831" s="3">
        <f t="shared" si="51"/>
        <v>1.6713773526304303E-2</v>
      </c>
    </row>
    <row r="832" spans="1:7">
      <c r="A832" s="1">
        <v>43983</v>
      </c>
      <c r="B832" s="11">
        <v>4762.7797849999997</v>
      </c>
      <c r="C832" s="9">
        <f t="shared" si="48"/>
        <v>1.4341540909084346E-2</v>
      </c>
      <c r="D832" s="9">
        <f t="shared" si="49"/>
        <v>2.6676758276449953E-4</v>
      </c>
      <c r="E832" s="10">
        <f t="shared" si="50"/>
        <v>7.4581252980000832</v>
      </c>
      <c r="G832" s="3">
        <f t="shared" si="51"/>
        <v>1.6333021238108383E-2</v>
      </c>
    </row>
    <row r="833" spans="1:7">
      <c r="A833" s="1">
        <v>43984</v>
      </c>
      <c r="B833" s="11">
        <v>4858.9702150000003</v>
      </c>
      <c r="C833" s="9">
        <f t="shared" si="48"/>
        <v>2.0196279135756969E-2</v>
      </c>
      <c r="D833" s="9">
        <f t="shared" si="49"/>
        <v>2.4769336477795112E-4</v>
      </c>
      <c r="E833" s="10">
        <f t="shared" si="50"/>
        <v>6.656566415301775</v>
      </c>
      <c r="G833" s="3">
        <f t="shared" si="51"/>
        <v>1.5738277058749191E-2</v>
      </c>
    </row>
    <row r="834" spans="1:7">
      <c r="A834" s="1">
        <v>43985</v>
      </c>
      <c r="B834" s="11">
        <v>5022.3798829999996</v>
      </c>
      <c r="C834" s="9">
        <f t="shared" si="48"/>
        <v>3.3630514444303775E-2</v>
      </c>
      <c r="D834" s="9">
        <f t="shared" si="49"/>
        <v>2.7499240270886723E-4</v>
      </c>
      <c r="E834" s="10">
        <f t="shared" si="50"/>
        <v>4.0858843651708634</v>
      </c>
      <c r="G834" s="3">
        <f t="shared" si="51"/>
        <v>1.6582894883248437E-2</v>
      </c>
    </row>
    <row r="835" spans="1:7">
      <c r="A835" s="1">
        <v>43986</v>
      </c>
      <c r="B835" s="11">
        <v>5011.9799800000001</v>
      </c>
      <c r="C835" s="9">
        <f t="shared" si="48"/>
        <v>-2.0707121409118509E-3</v>
      </c>
      <c r="D835" s="9">
        <f t="shared" si="49"/>
        <v>4.4326186005083174E-4</v>
      </c>
      <c r="E835" s="10">
        <f t="shared" si="50"/>
        <v>7.7116764574867025</v>
      </c>
      <c r="G835" s="3">
        <f t="shared" si="51"/>
        <v>2.1053784934088021E-2</v>
      </c>
    </row>
    <row r="836" spans="1:7">
      <c r="A836" s="1">
        <v>43987</v>
      </c>
      <c r="B836" s="11">
        <v>5197.7900390000004</v>
      </c>
      <c r="C836" s="9">
        <f t="shared" si="48"/>
        <v>3.7073184597996009E-2</v>
      </c>
      <c r="D836" s="9">
        <f t="shared" si="49"/>
        <v>3.3699978128774467E-4</v>
      </c>
      <c r="E836" s="10">
        <f t="shared" si="50"/>
        <v>3.9170249880821091</v>
      </c>
      <c r="G836" s="3">
        <f t="shared" si="51"/>
        <v>1.8357553793676994E-2</v>
      </c>
    </row>
    <row r="837" spans="1:7">
      <c r="A837" s="1">
        <v>43990</v>
      </c>
      <c r="B837" s="11">
        <v>5175.5200199999999</v>
      </c>
      <c r="C837" s="9">
        <f t="shared" ref="C837:C900" si="52">(B837-B836)/B836</f>
        <v>-4.2845168490655344E-3</v>
      </c>
      <c r="D837" s="9">
        <f t="shared" si="49"/>
        <v>5.3897069635290161E-4</v>
      </c>
      <c r="E837" s="10">
        <f t="shared" si="50"/>
        <v>7.4917898325943133</v>
      </c>
      <c r="G837" s="3">
        <f t="shared" si="51"/>
        <v>2.3215742425192903E-2</v>
      </c>
    </row>
    <row r="838" spans="1:7">
      <c r="A838" s="1">
        <v>43991</v>
      </c>
      <c r="B838" s="11">
        <v>5095.1098629999997</v>
      </c>
      <c r="C838" s="9">
        <f t="shared" si="52"/>
        <v>-1.5536633360371052E-2</v>
      </c>
      <c r="D838" s="9">
        <f t="shared" si="49"/>
        <v>4.1067319615214657E-4</v>
      </c>
      <c r="E838" s="10">
        <f t="shared" si="50"/>
        <v>7.2099291870756526</v>
      </c>
      <c r="G838" s="3">
        <f t="shared" si="51"/>
        <v>2.0265073307346969E-2</v>
      </c>
    </row>
    <row r="839" spans="1:7">
      <c r="A839" s="1">
        <v>43992</v>
      </c>
      <c r="B839" s="11">
        <v>5053.419922</v>
      </c>
      <c r="C839" s="9">
        <f t="shared" si="52"/>
        <v>-8.1823438789311222E-3</v>
      </c>
      <c r="D839" s="9">
        <f t="shared" ref="D839:D902" si="53">$J$6+$J$8*D838+$J$7*C838*C838</f>
        <v>3.6144711534830397E-4</v>
      </c>
      <c r="E839" s="10">
        <f t="shared" ref="E839:E902" si="54">-LN(D839)-C839*C839/D839</f>
        <v>7.7401650899687144</v>
      </c>
      <c r="G839" s="3">
        <f t="shared" ref="G839:G902" si="55">SQRT(D839)</f>
        <v>1.901176255238593E-2</v>
      </c>
    </row>
    <row r="840" spans="1:7">
      <c r="A840" s="1">
        <v>43993</v>
      </c>
      <c r="B840" s="11">
        <v>4815.6000979999999</v>
      </c>
      <c r="C840" s="9">
        <f t="shared" si="52"/>
        <v>-4.7061164057365296E-2</v>
      </c>
      <c r="D840" s="9">
        <f t="shared" si="53"/>
        <v>2.8931615775573525E-4</v>
      </c>
      <c r="E840" s="10">
        <f t="shared" si="54"/>
        <v>0.49285923918020114</v>
      </c>
      <c r="G840" s="3">
        <f t="shared" si="55"/>
        <v>1.7009296215767872E-2</v>
      </c>
    </row>
    <row r="841" spans="1:7">
      <c r="A841" s="1">
        <v>43994</v>
      </c>
      <c r="B841" s="11">
        <v>4839.2597660000001</v>
      </c>
      <c r="C841" s="9">
        <f t="shared" si="52"/>
        <v>4.9131297280740772E-3</v>
      </c>
      <c r="D841" s="9">
        <f t="shared" si="53"/>
        <v>6.7577993247375234E-4</v>
      </c>
      <c r="E841" s="10">
        <f t="shared" si="54"/>
        <v>7.2639231014818604</v>
      </c>
      <c r="G841" s="3">
        <f t="shared" si="55"/>
        <v>2.5995767587700738E-2</v>
      </c>
    </row>
    <row r="842" spans="1:7">
      <c r="A842" s="1">
        <v>43997</v>
      </c>
      <c r="B842" s="11">
        <v>4815.7202150000003</v>
      </c>
      <c r="C842" s="9">
        <f t="shared" si="52"/>
        <v>-4.8642875436002882E-3</v>
      </c>
      <c r="D842" s="9">
        <f t="shared" si="53"/>
        <v>5.1305003042373864E-4</v>
      </c>
      <c r="E842" s="10">
        <f t="shared" si="54"/>
        <v>7.5290183113433109</v>
      </c>
      <c r="G842" s="3">
        <f t="shared" si="55"/>
        <v>2.265060772747033E-2</v>
      </c>
    </row>
    <row r="843" spans="1:7">
      <c r="A843" s="1">
        <v>43998</v>
      </c>
      <c r="B843" s="11">
        <v>4952.4599609999996</v>
      </c>
      <c r="C843" s="9">
        <f t="shared" si="52"/>
        <v>2.8394453974731022E-2</v>
      </c>
      <c r="D843" s="9">
        <f t="shared" si="53"/>
        <v>3.9258678120896844E-4</v>
      </c>
      <c r="E843" s="10">
        <f t="shared" si="54"/>
        <v>5.789079580277237</v>
      </c>
      <c r="G843" s="3">
        <f t="shared" si="55"/>
        <v>1.9813802795247772E-2</v>
      </c>
    </row>
    <row r="844" spans="1:7">
      <c r="A844" s="1">
        <v>43999</v>
      </c>
      <c r="B844" s="11">
        <v>4995.9702150000003</v>
      </c>
      <c r="C844" s="9">
        <f t="shared" si="52"/>
        <v>8.7855842031310701E-3</v>
      </c>
      <c r="D844" s="9">
        <f t="shared" si="53"/>
        <v>4.6373810544627096E-4</v>
      </c>
      <c r="E844" s="10">
        <f t="shared" si="54"/>
        <v>7.5097464537724585</v>
      </c>
      <c r="G844" s="3">
        <f t="shared" si="55"/>
        <v>2.1534579295780797E-2</v>
      </c>
    </row>
    <row r="845" spans="1:7">
      <c r="A845" s="1">
        <v>44000</v>
      </c>
      <c r="B845" s="11">
        <v>4958.75</v>
      </c>
      <c r="C845" s="9">
        <f t="shared" si="52"/>
        <v>-7.4500474178668171E-3</v>
      </c>
      <c r="D845" s="9">
        <f t="shared" si="53"/>
        <v>3.6707315035598253E-4</v>
      </c>
      <c r="E845" s="10">
        <f t="shared" si="54"/>
        <v>7.7587446529248192</v>
      </c>
      <c r="G845" s="3">
        <f t="shared" si="55"/>
        <v>1.9159153174291982E-2</v>
      </c>
    </row>
    <row r="846" spans="1:7">
      <c r="A846" s="1">
        <v>44001</v>
      </c>
      <c r="B846" s="11">
        <v>4979.4501950000003</v>
      </c>
      <c r="C846" s="9">
        <f t="shared" si="52"/>
        <v>4.1744784471893824E-3</v>
      </c>
      <c r="D846" s="9">
        <f t="shared" si="53"/>
        <v>2.9113336148448406E-4</v>
      </c>
      <c r="E846" s="10">
        <f t="shared" si="54"/>
        <v>8.0818724500090298</v>
      </c>
      <c r="G846" s="3">
        <f t="shared" si="55"/>
        <v>1.7062630555822394E-2</v>
      </c>
    </row>
    <row r="847" spans="1:7">
      <c r="A847" s="1">
        <v>44004</v>
      </c>
      <c r="B847" s="11">
        <v>4948.7001950000003</v>
      </c>
      <c r="C847" s="9">
        <f t="shared" si="52"/>
        <v>-6.1753805733164883E-3</v>
      </c>
      <c r="D847" s="9">
        <f t="shared" si="53"/>
        <v>2.2716622113693483E-4</v>
      </c>
      <c r="E847" s="10">
        <f t="shared" si="54"/>
        <v>8.2219544554164319</v>
      </c>
      <c r="G847" s="3">
        <f t="shared" si="55"/>
        <v>1.5072034406042698E-2</v>
      </c>
    </row>
    <row r="848" spans="1:7">
      <c r="A848" s="1">
        <v>44005</v>
      </c>
      <c r="B848" s="11">
        <v>5017.6801759999998</v>
      </c>
      <c r="C848" s="9">
        <f t="shared" si="52"/>
        <v>1.3939009897931287E-2</v>
      </c>
      <c r="D848" s="9">
        <f t="shared" si="53"/>
        <v>1.8409272566225781E-4</v>
      </c>
      <c r="E848" s="10">
        <f t="shared" si="54"/>
        <v>7.5446463531125971</v>
      </c>
      <c r="G848" s="3">
        <f t="shared" si="55"/>
        <v>1.3568077449007203E-2</v>
      </c>
    </row>
    <row r="849" spans="1:7">
      <c r="A849" s="1">
        <v>44006</v>
      </c>
      <c r="B849" s="11">
        <v>4871.3598629999997</v>
      </c>
      <c r="C849" s="9">
        <f t="shared" si="52"/>
        <v>-2.9160948459780865E-2</v>
      </c>
      <c r="D849" s="9">
        <f t="shared" si="53"/>
        <v>1.8421062644342391E-4</v>
      </c>
      <c r="E849" s="10">
        <f t="shared" si="54"/>
        <v>3.9831882877174527</v>
      </c>
      <c r="G849" s="3">
        <f t="shared" si="55"/>
        <v>1.3572421539409388E-2</v>
      </c>
    </row>
    <row r="850" spans="1:7">
      <c r="A850" s="1">
        <v>44007</v>
      </c>
      <c r="B850" s="11">
        <v>4918.580078</v>
      </c>
      <c r="C850" s="9">
        <f t="shared" si="52"/>
        <v>9.6934359866651231E-3</v>
      </c>
      <c r="D850" s="9">
        <f t="shared" si="53"/>
        <v>3.1864359189770703E-4</v>
      </c>
      <c r="E850" s="10">
        <f t="shared" si="54"/>
        <v>7.7565539608116998</v>
      </c>
      <c r="G850" s="3">
        <f t="shared" si="55"/>
        <v>1.7850590799682431E-2</v>
      </c>
    </row>
    <row r="851" spans="1:7">
      <c r="A851" s="1">
        <v>44008</v>
      </c>
      <c r="B851" s="11">
        <v>4909.6401370000003</v>
      </c>
      <c r="C851" s="9">
        <f t="shared" si="52"/>
        <v>-1.8175857377999234E-3</v>
      </c>
      <c r="D851" s="9">
        <f t="shared" si="53"/>
        <v>2.6318730485408296E-4</v>
      </c>
      <c r="E851" s="10">
        <f t="shared" si="54"/>
        <v>8.2300922482698997</v>
      </c>
      <c r="G851" s="3">
        <f t="shared" si="55"/>
        <v>1.6223048568443692E-2</v>
      </c>
    </row>
    <row r="852" spans="1:7">
      <c r="A852" s="1">
        <v>44011</v>
      </c>
      <c r="B852" s="11">
        <v>4945.4599609999996</v>
      </c>
      <c r="C852" s="9">
        <f t="shared" si="52"/>
        <v>7.2958145608379935E-3</v>
      </c>
      <c r="D852" s="9">
        <f t="shared" si="53"/>
        <v>2.03603560103888E-4</v>
      </c>
      <c r="E852" s="10">
        <f t="shared" si="54"/>
        <v>8.2379017042977196</v>
      </c>
      <c r="G852" s="3">
        <f t="shared" si="55"/>
        <v>1.4268971935773369E-2</v>
      </c>
    </row>
    <row r="853" spans="1:7">
      <c r="A853" s="1">
        <v>44012</v>
      </c>
      <c r="B853" s="11">
        <v>4935.9902339999999</v>
      </c>
      <c r="C853" s="9">
        <f t="shared" si="52"/>
        <v>-1.9148324068293259E-3</v>
      </c>
      <c r="D853" s="9">
        <f t="shared" si="53"/>
        <v>1.6975506265603526E-4</v>
      </c>
      <c r="E853" s="10">
        <f t="shared" si="54"/>
        <v>8.6595547112475337</v>
      </c>
      <c r="G853" s="3">
        <f t="shared" si="55"/>
        <v>1.3029008506253853E-2</v>
      </c>
    </row>
    <row r="854" spans="1:7">
      <c r="A854" s="1">
        <v>44013</v>
      </c>
      <c r="B854" s="11">
        <v>4926.9399409999996</v>
      </c>
      <c r="C854" s="9">
        <f t="shared" si="52"/>
        <v>-1.8335313829553736E-3</v>
      </c>
      <c r="D854" s="9">
        <f t="shared" si="53"/>
        <v>1.3456941546547874E-4</v>
      </c>
      <c r="E854" s="10">
        <f t="shared" si="54"/>
        <v>8.8884482121445547</v>
      </c>
      <c r="G854" s="3">
        <f t="shared" si="55"/>
        <v>1.1600405831930137E-2</v>
      </c>
    </row>
    <row r="855" spans="1:7">
      <c r="A855" s="1">
        <v>44014</v>
      </c>
      <c r="B855" s="11">
        <v>5049.3798829999996</v>
      </c>
      <c r="C855" s="9">
        <f t="shared" si="52"/>
        <v>2.4851113158718324E-2</v>
      </c>
      <c r="D855" s="9">
        <f t="shared" si="53"/>
        <v>1.0848145272752682E-4</v>
      </c>
      <c r="E855" s="10">
        <f t="shared" si="54"/>
        <v>3.4359966542893972</v>
      </c>
      <c r="G855" s="3">
        <f t="shared" si="55"/>
        <v>1.041544299238044E-2</v>
      </c>
    </row>
    <row r="856" spans="1:7">
      <c r="A856" s="1">
        <v>44015</v>
      </c>
      <c r="B856" s="11">
        <v>5007.1401370000003</v>
      </c>
      <c r="C856" s="9">
        <f t="shared" si="52"/>
        <v>-8.3653333634512144E-3</v>
      </c>
      <c r="D856" s="9">
        <f t="shared" si="53"/>
        <v>2.1496126414838926E-4</v>
      </c>
      <c r="E856" s="10">
        <f t="shared" si="54"/>
        <v>8.1195112597640406</v>
      </c>
      <c r="G856" s="3">
        <f t="shared" si="55"/>
        <v>1.466155735753843E-2</v>
      </c>
    </row>
    <row r="857" spans="1:7">
      <c r="A857" s="1">
        <v>44018</v>
      </c>
      <c r="B857" s="11">
        <v>5081.5097660000001</v>
      </c>
      <c r="C857" s="9">
        <f t="shared" si="52"/>
        <v>1.4852715714994537E-2</v>
      </c>
      <c r="D857" s="9">
        <f t="shared" si="53"/>
        <v>1.8158590888091547E-4</v>
      </c>
      <c r="E857" s="10">
        <f t="shared" si="54"/>
        <v>7.3989122894071002</v>
      </c>
      <c r="G857" s="3">
        <f t="shared" si="55"/>
        <v>1.3475381585725707E-2</v>
      </c>
    </row>
    <row r="858" spans="1:7">
      <c r="A858" s="1">
        <v>44019</v>
      </c>
      <c r="B858" s="11">
        <v>5043.7299800000001</v>
      </c>
      <c r="C858" s="9">
        <f t="shared" si="52"/>
        <v>-7.4347561531381418E-3</v>
      </c>
      <c r="D858" s="9">
        <f t="shared" si="53"/>
        <v>1.8774347694428496E-4</v>
      </c>
      <c r="E858" s="10">
        <f t="shared" si="54"/>
        <v>8.2860131346362849</v>
      </c>
      <c r="G858" s="3">
        <f t="shared" si="55"/>
        <v>1.3701951574293532E-2</v>
      </c>
    </row>
    <row r="859" spans="1:7">
      <c r="A859" s="1">
        <v>44020</v>
      </c>
      <c r="B859" s="11">
        <v>4981.1298829999996</v>
      </c>
      <c r="C859" s="9">
        <f t="shared" si="52"/>
        <v>-1.2411468744010848E-2</v>
      </c>
      <c r="D859" s="9">
        <f t="shared" si="53"/>
        <v>1.5844304020860506E-4</v>
      </c>
      <c r="E859" s="10">
        <f t="shared" si="54"/>
        <v>7.777876059884905</v>
      </c>
      <c r="G859" s="3">
        <f t="shared" si="55"/>
        <v>1.2587415946436547E-2</v>
      </c>
    </row>
    <row r="860" spans="1:7">
      <c r="A860" s="1">
        <v>44021</v>
      </c>
      <c r="B860" s="11">
        <v>4921.0097660000001</v>
      </c>
      <c r="C860" s="9">
        <f t="shared" si="52"/>
        <v>-1.2069574255668829E-2</v>
      </c>
      <c r="D860" s="9">
        <f t="shared" si="53"/>
        <v>1.5699598344158495E-4</v>
      </c>
      <c r="E860" s="10">
        <f t="shared" si="54"/>
        <v>7.8314027588709578</v>
      </c>
      <c r="G860" s="3">
        <f t="shared" si="55"/>
        <v>1.2529803806986961E-2</v>
      </c>
    </row>
    <row r="861" spans="1:7">
      <c r="A861" s="1">
        <v>44022</v>
      </c>
      <c r="B861" s="11">
        <v>4970.4799800000001</v>
      </c>
      <c r="C861" s="9">
        <f t="shared" si="52"/>
        <v>1.0052858326312848E-2</v>
      </c>
      <c r="D861" s="9">
        <f t="shared" si="53"/>
        <v>1.542116935743833E-4</v>
      </c>
      <c r="E861" s="10">
        <f t="shared" si="54"/>
        <v>8.1218515982705544</v>
      </c>
      <c r="G861" s="3">
        <f t="shared" si="55"/>
        <v>1.2418200093990405E-2</v>
      </c>
    </row>
    <row r="862" spans="1:7">
      <c r="A862" s="1">
        <v>44025</v>
      </c>
      <c r="B862" s="11">
        <v>5056.2299800000001</v>
      </c>
      <c r="C862" s="9">
        <f t="shared" si="52"/>
        <v>1.7251855021051709E-2</v>
      </c>
      <c r="D862" s="9">
        <f t="shared" si="53"/>
        <v>1.4301628258809674E-4</v>
      </c>
      <c r="E862" s="10">
        <f t="shared" si="54"/>
        <v>6.7714848216362107</v>
      </c>
      <c r="G862" s="3">
        <f t="shared" si="55"/>
        <v>1.1958941532932451E-2</v>
      </c>
    </row>
    <row r="863" spans="1:7">
      <c r="A863" s="1">
        <v>44026</v>
      </c>
      <c r="B863" s="11">
        <v>5007.4599609999996</v>
      </c>
      <c r="C863" s="9">
        <f t="shared" si="52"/>
        <v>-9.6455302058868174E-3</v>
      </c>
      <c r="D863" s="9">
        <f t="shared" si="53"/>
        <v>1.74987372429254E-4</v>
      </c>
      <c r="E863" s="10">
        <f t="shared" si="54"/>
        <v>8.1191226487346224</v>
      </c>
      <c r="G863" s="3">
        <f t="shared" si="55"/>
        <v>1.3228279269400612E-2</v>
      </c>
    </row>
    <row r="864" spans="1:7">
      <c r="A864" s="1">
        <v>44027</v>
      </c>
      <c r="B864" s="11">
        <v>5108.9799800000001</v>
      </c>
      <c r="C864" s="9">
        <f t="shared" si="52"/>
        <v>2.0273755514907153E-2</v>
      </c>
      <c r="D864" s="9">
        <f t="shared" si="53"/>
        <v>1.5674024988685141E-4</v>
      </c>
      <c r="E864" s="10">
        <f t="shared" si="54"/>
        <v>6.1385873717058246</v>
      </c>
      <c r="G864" s="3">
        <f t="shared" si="55"/>
        <v>1.2519594637481335E-2</v>
      </c>
    </row>
    <row r="865" spans="1:7">
      <c r="A865" s="1">
        <v>44028</v>
      </c>
      <c r="B865" s="11">
        <v>5085.2797849999997</v>
      </c>
      <c r="C865" s="9">
        <f t="shared" si="52"/>
        <v>-4.6389289237340776E-3</v>
      </c>
      <c r="D865" s="9">
        <f t="shared" si="53"/>
        <v>2.0835971971661549E-4</v>
      </c>
      <c r="E865" s="10">
        <f t="shared" si="54"/>
        <v>8.3729632558459972</v>
      </c>
      <c r="G865" s="3">
        <f t="shared" si="55"/>
        <v>1.4434670751929727E-2</v>
      </c>
    </row>
    <row r="866" spans="1:7">
      <c r="A866" s="1">
        <v>44029</v>
      </c>
      <c r="B866" s="11">
        <v>5069.419922</v>
      </c>
      <c r="C866" s="9">
        <f t="shared" si="52"/>
        <v>-3.1187788421752844E-3</v>
      </c>
      <c r="D866" s="9">
        <f t="shared" si="53"/>
        <v>1.6677975844196435E-4</v>
      </c>
      <c r="E866" s="10">
        <f t="shared" si="54"/>
        <v>8.640515312701984</v>
      </c>
      <c r="G866" s="3">
        <f t="shared" si="55"/>
        <v>1.2914323770215936E-2</v>
      </c>
    </row>
    <row r="867" spans="1:7">
      <c r="A867" s="1">
        <v>44032</v>
      </c>
      <c r="B867" s="11">
        <v>5093.1801759999998</v>
      </c>
      <c r="C867" s="9">
        <f t="shared" si="52"/>
        <v>4.6869768860311441E-3</v>
      </c>
      <c r="D867" s="9">
        <f t="shared" si="53"/>
        <v>1.3360966760392581E-4</v>
      </c>
      <c r="E867" s="10">
        <f t="shared" si="54"/>
        <v>8.7561705508873366</v>
      </c>
      <c r="G867" s="3">
        <f t="shared" si="55"/>
        <v>1.1558964815411708E-2</v>
      </c>
    </row>
    <row r="868" spans="1:7">
      <c r="A868" s="1">
        <v>44033</v>
      </c>
      <c r="B868" s="11">
        <v>5104.2797849999997</v>
      </c>
      <c r="C868" s="9">
        <f t="shared" si="52"/>
        <v>2.1793081368499919E-3</v>
      </c>
      <c r="D868" s="9">
        <f t="shared" si="53"/>
        <v>1.1158158981854297E-4</v>
      </c>
      <c r="E868" s="10">
        <f t="shared" si="54"/>
        <v>9.058190261867356</v>
      </c>
      <c r="G868" s="3">
        <f t="shared" si="55"/>
        <v>1.0563218724354001E-2</v>
      </c>
    </row>
    <row r="869" spans="1:7">
      <c r="A869" s="1">
        <v>44034</v>
      </c>
      <c r="B869" s="11">
        <v>5037.1201170000004</v>
      </c>
      <c r="C869" s="9">
        <f t="shared" si="52"/>
        <v>-1.315752090968096E-2</v>
      </c>
      <c r="D869" s="9">
        <f t="shared" si="53"/>
        <v>9.1762319452888601E-5</v>
      </c>
      <c r="E869" s="10">
        <f t="shared" si="54"/>
        <v>7.4096917574088739</v>
      </c>
      <c r="G869" s="3">
        <f t="shared" si="55"/>
        <v>9.5792650789550977E-3</v>
      </c>
    </row>
    <row r="870" spans="1:7">
      <c r="A870" s="1">
        <v>44035</v>
      </c>
      <c r="B870" s="11">
        <v>5033.7597660000001</v>
      </c>
      <c r="C870" s="9">
        <f t="shared" si="52"/>
        <v>-6.6711750403951385E-4</v>
      </c>
      <c r="D870" s="9">
        <f t="shared" si="53"/>
        <v>1.1158090016990243E-4</v>
      </c>
      <c r="E870" s="10">
        <f t="shared" si="54"/>
        <v>9.0967721202027736</v>
      </c>
      <c r="G870" s="3">
        <f t="shared" si="55"/>
        <v>1.0563186080435317E-2</v>
      </c>
    </row>
    <row r="871" spans="1:7">
      <c r="A871" s="1">
        <v>44036</v>
      </c>
      <c r="B871" s="11">
        <v>4956.4301759999998</v>
      </c>
      <c r="C871" s="9">
        <f t="shared" si="52"/>
        <v>-1.5362193190528251E-2</v>
      </c>
      <c r="D871" s="9">
        <f t="shared" si="53"/>
        <v>9.0880388065869109E-5</v>
      </c>
      <c r="E871" s="10">
        <f t="shared" si="54"/>
        <v>6.7091796702902888</v>
      </c>
      <c r="G871" s="3">
        <f t="shared" si="55"/>
        <v>9.5331205838313574E-3</v>
      </c>
    </row>
    <row r="872" spans="1:7">
      <c r="A872" s="1">
        <v>44039</v>
      </c>
      <c r="B872" s="11">
        <v>4939.6201170000004</v>
      </c>
      <c r="C872" s="9">
        <f t="shared" si="52"/>
        <v>-3.3915657848660988E-3</v>
      </c>
      <c r="D872" s="9">
        <f t="shared" si="53"/>
        <v>1.2380413394601911E-4</v>
      </c>
      <c r="E872" s="10">
        <f t="shared" si="54"/>
        <v>8.9038991891305876</v>
      </c>
      <c r="G872" s="3">
        <f t="shared" si="55"/>
        <v>1.112673060454054E-2</v>
      </c>
    </row>
    <row r="873" spans="1:7">
      <c r="A873" s="1">
        <v>44040</v>
      </c>
      <c r="B873" s="11">
        <v>4928.9399409999996</v>
      </c>
      <c r="C873" s="9">
        <f t="shared" si="52"/>
        <v>-2.1621452150225656E-3</v>
      </c>
      <c r="D873" s="9">
        <f t="shared" si="53"/>
        <v>1.0218581071528207E-4</v>
      </c>
      <c r="E873" s="10">
        <f t="shared" si="54"/>
        <v>9.1429689897553068</v>
      </c>
      <c r="G873" s="3">
        <f t="shared" si="55"/>
        <v>1.0108699753938785E-2</v>
      </c>
    </row>
    <row r="874" spans="1:7">
      <c r="A874" s="1">
        <v>44041</v>
      </c>
      <c r="B874" s="11">
        <v>4958.7402339999999</v>
      </c>
      <c r="C874" s="9">
        <f t="shared" si="52"/>
        <v>6.0459841987756616E-3</v>
      </c>
      <c r="D874" s="9">
        <f t="shared" si="53"/>
        <v>8.4797341199671267E-5</v>
      </c>
      <c r="E874" s="10">
        <f t="shared" si="54"/>
        <v>8.9441724181216387</v>
      </c>
      <c r="G874" s="3">
        <f t="shared" si="55"/>
        <v>9.208547181812736E-3</v>
      </c>
    </row>
    <row r="875" spans="1:7">
      <c r="A875" s="1">
        <v>44042</v>
      </c>
      <c r="B875" s="11">
        <v>4852.9399409999996</v>
      </c>
      <c r="C875" s="9">
        <f t="shared" si="52"/>
        <v>-2.1336123290865702E-2</v>
      </c>
      <c r="D875" s="9">
        <f t="shared" si="53"/>
        <v>7.8463751604990496E-5</v>
      </c>
      <c r="E875" s="10">
        <f t="shared" si="54"/>
        <v>3.651084469891158</v>
      </c>
      <c r="G875" s="3">
        <f t="shared" si="55"/>
        <v>8.8579767218586944E-3</v>
      </c>
    </row>
    <row r="876" spans="1:7">
      <c r="A876" s="1">
        <v>44043</v>
      </c>
      <c r="B876" s="11">
        <v>4783.6899409999996</v>
      </c>
      <c r="C876" s="9">
        <f t="shared" si="52"/>
        <v>-1.4269700602503295E-2</v>
      </c>
      <c r="D876" s="9">
        <f t="shared" si="53"/>
        <v>1.5951348989790302E-4</v>
      </c>
      <c r="E876" s="10">
        <f t="shared" si="54"/>
        <v>7.4668483015547826</v>
      </c>
      <c r="G876" s="3">
        <f t="shared" si="55"/>
        <v>1.2629864999195479E-2</v>
      </c>
    </row>
    <row r="877" spans="1:7">
      <c r="A877" s="1">
        <v>44046</v>
      </c>
      <c r="B877" s="11">
        <v>4875.9301759999998</v>
      </c>
      <c r="C877" s="9">
        <f t="shared" si="52"/>
        <v>1.9282235290675628E-2</v>
      </c>
      <c r="D877" s="9">
        <f t="shared" si="53"/>
        <v>1.6794046481914224E-4</v>
      </c>
      <c r="E877" s="10">
        <f t="shared" si="54"/>
        <v>6.4779938557278056</v>
      </c>
      <c r="G877" s="3">
        <f t="shared" si="55"/>
        <v>1.2959184573851174E-2</v>
      </c>
    </row>
    <row r="878" spans="1:7">
      <c r="A878" s="1">
        <v>44047</v>
      </c>
      <c r="B878" s="11">
        <v>4889.5200199999999</v>
      </c>
      <c r="C878" s="9">
        <f t="shared" si="52"/>
        <v>2.7871285087081783E-3</v>
      </c>
      <c r="D878" s="9">
        <f t="shared" si="53"/>
        <v>2.0861272102995338E-4</v>
      </c>
      <c r="E878" s="10">
        <f t="shared" si="54"/>
        <v>8.4377941617314072</v>
      </c>
      <c r="G878" s="3">
        <f t="shared" si="55"/>
        <v>1.4443431760836943E-2</v>
      </c>
    </row>
    <row r="879" spans="1:7">
      <c r="A879" s="1">
        <v>44048</v>
      </c>
      <c r="B879" s="11">
        <v>4933.3398440000001</v>
      </c>
      <c r="C879" s="9">
        <f t="shared" si="52"/>
        <v>8.9619888702286467E-3</v>
      </c>
      <c r="D879" s="9">
        <f t="shared" si="53"/>
        <v>1.6415091403524309E-4</v>
      </c>
      <c r="E879" s="10">
        <f t="shared" si="54"/>
        <v>8.2254352974137728</v>
      </c>
      <c r="G879" s="3">
        <f t="shared" si="55"/>
        <v>1.2812139323128011E-2</v>
      </c>
    </row>
    <row r="880" spans="1:7">
      <c r="A880" s="1">
        <v>44049</v>
      </c>
      <c r="B880" s="11">
        <v>4885.1298829999996</v>
      </c>
      <c r="C880" s="9">
        <f t="shared" si="52"/>
        <v>-9.772276495128171E-3</v>
      </c>
      <c r="D880" s="9">
        <f t="shared" si="53"/>
        <v>1.4612037494705392E-4</v>
      </c>
      <c r="E880" s="10">
        <f t="shared" si="54"/>
        <v>8.1775269372301125</v>
      </c>
      <c r="G880" s="3">
        <f t="shared" si="55"/>
        <v>1.2088026098046526E-2</v>
      </c>
    </row>
    <row r="881" spans="1:7">
      <c r="A881" s="1">
        <v>44050</v>
      </c>
      <c r="B881" s="11">
        <v>4889.5200199999999</v>
      </c>
      <c r="C881" s="9">
        <f t="shared" si="52"/>
        <v>8.986735471001034E-4</v>
      </c>
      <c r="D881" s="9">
        <f t="shared" si="53"/>
        <v>1.3589234870306721E-4</v>
      </c>
      <c r="E881" s="10">
        <f t="shared" si="54"/>
        <v>8.897704495792313</v>
      </c>
      <c r="G881" s="3">
        <f t="shared" si="55"/>
        <v>1.1657287364694551E-2</v>
      </c>
    </row>
    <row r="882" spans="1:7">
      <c r="A882" s="1">
        <v>44053</v>
      </c>
      <c r="B882" s="11">
        <v>4909.5097660000001</v>
      </c>
      <c r="C882" s="9">
        <f t="shared" si="52"/>
        <v>4.0882839048075308E-3</v>
      </c>
      <c r="D882" s="9">
        <f t="shared" si="53"/>
        <v>1.0893693758107047E-4</v>
      </c>
      <c r="E882" s="10">
        <f t="shared" si="54"/>
        <v>8.9713125820648987</v>
      </c>
      <c r="G882" s="3">
        <f t="shared" si="55"/>
        <v>1.0437285929832068E-2</v>
      </c>
    </row>
    <row r="883" spans="1:7">
      <c r="A883" s="1">
        <v>44054</v>
      </c>
      <c r="B883" s="11">
        <v>5027.9902339999999</v>
      </c>
      <c r="C883" s="9">
        <f t="shared" si="52"/>
        <v>2.4132851068046891E-2</v>
      </c>
      <c r="D883" s="9">
        <f t="shared" si="53"/>
        <v>9.2256234064630842E-5</v>
      </c>
      <c r="E883" s="10">
        <f t="shared" si="54"/>
        <v>2.978147785423011</v>
      </c>
      <c r="G883" s="3">
        <f t="shared" si="55"/>
        <v>9.6050108831084013E-3</v>
      </c>
    </row>
    <row r="884" spans="1:7">
      <c r="A884" s="1">
        <v>44055</v>
      </c>
      <c r="B884" s="11">
        <v>5073.3100590000004</v>
      </c>
      <c r="C884" s="9">
        <f t="shared" si="52"/>
        <v>9.0135069661713453E-3</v>
      </c>
      <c r="D884" s="9">
        <f t="shared" si="53"/>
        <v>1.9575538439802839E-4</v>
      </c>
      <c r="E884" s="10">
        <f t="shared" si="54"/>
        <v>8.1236200775232685</v>
      </c>
      <c r="G884" s="3">
        <f t="shared" si="55"/>
        <v>1.3991261000997315E-2</v>
      </c>
    </row>
    <row r="885" spans="1:7">
      <c r="A885" s="1">
        <v>44056</v>
      </c>
      <c r="B885" s="11">
        <v>5042.3798829999996</v>
      </c>
      <c r="C885" s="9">
        <f t="shared" si="52"/>
        <v>-6.0966461028990216E-3</v>
      </c>
      <c r="D885" s="9">
        <f t="shared" si="53"/>
        <v>1.6968670027412891E-4</v>
      </c>
      <c r="E885" s="10">
        <f t="shared" si="54"/>
        <v>8.4625113456480356</v>
      </c>
      <c r="G885" s="3">
        <f t="shared" si="55"/>
        <v>1.3026384773763168E-2</v>
      </c>
    </row>
    <row r="886" spans="1:7">
      <c r="A886" s="1">
        <v>44057</v>
      </c>
      <c r="B886" s="11">
        <v>4962.9301759999998</v>
      </c>
      <c r="C886" s="9">
        <f t="shared" si="52"/>
        <v>-1.5756390601957302E-2</v>
      </c>
      <c r="D886" s="9">
        <f t="shared" si="53"/>
        <v>1.4137933018129703E-4</v>
      </c>
      <c r="E886" s="10">
        <f t="shared" si="54"/>
        <v>7.1080516805412453</v>
      </c>
      <c r="G886" s="3">
        <f t="shared" si="55"/>
        <v>1.1890304040742483E-2</v>
      </c>
    </row>
    <row r="887" spans="1:7">
      <c r="A887" s="1">
        <v>44060</v>
      </c>
      <c r="B887" s="11">
        <v>4971.9399409999996</v>
      </c>
      <c r="C887" s="9">
        <f t="shared" si="52"/>
        <v>1.8154124036581629E-3</v>
      </c>
      <c r="D887" s="9">
        <f t="shared" si="53"/>
        <v>1.636683346378389E-4</v>
      </c>
      <c r="E887" s="10">
        <f t="shared" si="54"/>
        <v>8.6975319373463567</v>
      </c>
      <c r="G887" s="3">
        <f t="shared" si="55"/>
        <v>1.2793292564380715E-2</v>
      </c>
    </row>
    <row r="888" spans="1:7">
      <c r="A888" s="1">
        <v>44061</v>
      </c>
      <c r="B888" s="11">
        <v>4938.0600590000004</v>
      </c>
      <c r="C888" s="9">
        <f t="shared" si="52"/>
        <v>-6.8142178711002397E-3</v>
      </c>
      <c r="D888" s="9">
        <f t="shared" si="53"/>
        <v>1.2999133846640248E-4</v>
      </c>
      <c r="E888" s="10">
        <f t="shared" si="54"/>
        <v>8.5908376666134441</v>
      </c>
      <c r="G888" s="3">
        <f t="shared" si="55"/>
        <v>1.1401374411289302E-2</v>
      </c>
    </row>
    <row r="889" spans="1:7">
      <c r="A889" s="1">
        <v>44062</v>
      </c>
      <c r="B889" s="11">
        <v>4977.2299800000001</v>
      </c>
      <c r="C889" s="9">
        <f t="shared" si="52"/>
        <v>7.932248804590673E-3</v>
      </c>
      <c r="D889" s="9">
        <f t="shared" si="53"/>
        <v>1.1391523107470025E-4</v>
      </c>
      <c r="E889" s="10">
        <f t="shared" si="54"/>
        <v>8.5277104220326798</v>
      </c>
      <c r="G889" s="3">
        <f t="shared" si="55"/>
        <v>1.067310784517332E-2</v>
      </c>
    </row>
    <row r="890" spans="1:7">
      <c r="A890" s="1">
        <v>44063</v>
      </c>
      <c r="B890" s="11">
        <v>4911.2402339999999</v>
      </c>
      <c r="C890" s="9">
        <f t="shared" si="52"/>
        <v>-1.3258327677275663E-2</v>
      </c>
      <c r="D890" s="9">
        <f t="shared" si="53"/>
        <v>1.054004406002142E-4</v>
      </c>
      <c r="E890" s="10">
        <f t="shared" si="54"/>
        <v>7.489977916360548</v>
      </c>
      <c r="G890" s="3">
        <f t="shared" si="55"/>
        <v>1.0266471672401098E-2</v>
      </c>
    </row>
    <row r="891" spans="1:7">
      <c r="A891" s="1">
        <v>44064</v>
      </c>
      <c r="B891" s="11">
        <v>4896.330078</v>
      </c>
      <c r="C891" s="9">
        <f t="shared" si="52"/>
        <v>-3.0359247948773659E-3</v>
      </c>
      <c r="D891" s="9">
        <f t="shared" si="53"/>
        <v>1.2221382297854407E-4</v>
      </c>
      <c r="E891" s="10">
        <f t="shared" si="54"/>
        <v>8.9343227134565151</v>
      </c>
      <c r="G891" s="3">
        <f t="shared" si="55"/>
        <v>1.1055036091236613E-2</v>
      </c>
    </row>
    <row r="892" spans="1:7">
      <c r="A892" s="1">
        <v>44067</v>
      </c>
      <c r="B892" s="11">
        <v>5007.8901370000003</v>
      </c>
      <c r="C892" s="9">
        <f t="shared" si="52"/>
        <v>2.2784423685253102E-2</v>
      </c>
      <c r="D892" s="9">
        <f t="shared" si="53"/>
        <v>1.0054142373928224E-4</v>
      </c>
      <c r="E892" s="10">
        <f t="shared" si="54"/>
        <v>4.0415966826462979</v>
      </c>
      <c r="G892" s="3">
        <f t="shared" si="55"/>
        <v>1.0027034643367013E-2</v>
      </c>
    </row>
    <row r="893" spans="1:7">
      <c r="A893" s="1">
        <v>44068</v>
      </c>
      <c r="B893" s="11">
        <v>5008.2700199999999</v>
      </c>
      <c r="C893" s="9">
        <f t="shared" si="52"/>
        <v>7.5856895739965138E-5</v>
      </c>
      <c r="D893" s="9">
        <f t="shared" si="53"/>
        <v>1.8892863934151014E-4</v>
      </c>
      <c r="E893" s="10">
        <f t="shared" si="54"/>
        <v>8.5741107264580769</v>
      </c>
      <c r="G893" s="3">
        <f t="shared" si="55"/>
        <v>1.3745131477781876E-2</v>
      </c>
    </row>
    <row r="894" spans="1:7">
      <c r="A894" s="1">
        <v>44069</v>
      </c>
      <c r="B894" s="11">
        <v>5048.4301759999998</v>
      </c>
      <c r="C894" s="9">
        <f t="shared" si="52"/>
        <v>8.0187681254454239E-3</v>
      </c>
      <c r="D894" s="9">
        <f t="shared" si="53"/>
        <v>1.4800177429833984E-4</v>
      </c>
      <c r="E894" s="10">
        <f t="shared" si="54"/>
        <v>8.3838277052933474</v>
      </c>
      <c r="G894" s="3">
        <f t="shared" si="55"/>
        <v>1.2165597983590442E-2</v>
      </c>
    </row>
    <row r="895" spans="1:7">
      <c r="A895" s="1">
        <v>44070</v>
      </c>
      <c r="B895" s="11">
        <v>5015.9702150000003</v>
      </c>
      <c r="C895" s="9">
        <f t="shared" si="52"/>
        <v>-6.4297137661352031E-3</v>
      </c>
      <c r="D895" s="9">
        <f t="shared" si="53"/>
        <v>1.3089563549646864E-4</v>
      </c>
      <c r="E895" s="10">
        <f t="shared" si="54"/>
        <v>8.6252767857794534</v>
      </c>
      <c r="G895" s="3">
        <f t="shared" si="55"/>
        <v>1.1440963049344607E-2</v>
      </c>
    </row>
    <row r="896" spans="1:7">
      <c r="A896" s="1">
        <v>44071</v>
      </c>
      <c r="B896" s="11">
        <v>5002.9399409999996</v>
      </c>
      <c r="C896" s="9">
        <f t="shared" si="52"/>
        <v>-2.5977574509980705E-3</v>
      </c>
      <c r="D896" s="9">
        <f t="shared" si="53"/>
        <v>1.1354132140829011E-4</v>
      </c>
      <c r="E896" s="10">
        <f t="shared" si="54"/>
        <v>9.0239085869546827</v>
      </c>
      <c r="G896" s="3">
        <f t="shared" si="55"/>
        <v>1.0655577009636321E-2</v>
      </c>
    </row>
    <row r="897" spans="1:7">
      <c r="A897" s="1">
        <v>44074</v>
      </c>
      <c r="B897" s="11">
        <v>4947.2202150000003</v>
      </c>
      <c r="C897" s="9">
        <f t="shared" si="52"/>
        <v>-1.1137396542254305E-2</v>
      </c>
      <c r="D897" s="9">
        <f t="shared" si="53"/>
        <v>9.3621199656551725E-5</v>
      </c>
      <c r="E897" s="10">
        <f t="shared" si="54"/>
        <v>7.9513230065349152</v>
      </c>
      <c r="G897" s="3">
        <f t="shared" si="55"/>
        <v>9.6758048583335809E-3</v>
      </c>
    </row>
    <row r="898" spans="1:7">
      <c r="A898" s="1">
        <v>44075</v>
      </c>
      <c r="B898" s="11">
        <v>4938.1000979999999</v>
      </c>
      <c r="C898" s="9">
        <f t="shared" si="52"/>
        <v>-1.8434831286361871E-3</v>
      </c>
      <c r="D898" s="9">
        <f t="shared" si="53"/>
        <v>1.0290574017731745E-4</v>
      </c>
      <c r="E898" s="10">
        <f t="shared" si="54"/>
        <v>9.1486724438393825</v>
      </c>
      <c r="G898" s="3">
        <f t="shared" si="55"/>
        <v>1.0144246654006272E-2</v>
      </c>
    </row>
    <row r="899" spans="1:7">
      <c r="A899" s="1">
        <v>44076</v>
      </c>
      <c r="B899" s="11">
        <v>5031.7402339999999</v>
      </c>
      <c r="C899" s="9">
        <f t="shared" si="52"/>
        <v>1.8962786120501195E-2</v>
      </c>
      <c r="D899" s="9">
        <f t="shared" si="53"/>
        <v>8.5068463629655967E-5</v>
      </c>
      <c r="E899" s="10">
        <f t="shared" si="54"/>
        <v>5.1450205313740067</v>
      </c>
      <c r="G899" s="3">
        <f t="shared" si="55"/>
        <v>9.2232566715697538E-3</v>
      </c>
    </row>
    <row r="900" spans="1:7">
      <c r="A900" s="1">
        <v>44077</v>
      </c>
      <c r="B900" s="11">
        <v>5009.5200199999999</v>
      </c>
      <c r="C900" s="9">
        <f t="shared" si="52"/>
        <v>-4.416009763352967E-3</v>
      </c>
      <c r="D900" s="9">
        <f t="shared" si="53"/>
        <v>1.4481347372905315E-4</v>
      </c>
      <c r="E900" s="10">
        <f t="shared" si="54"/>
        <v>8.7054001656659246</v>
      </c>
      <c r="G900" s="3">
        <f t="shared" si="55"/>
        <v>1.2033847004555656E-2</v>
      </c>
    </row>
    <row r="901" spans="1:7">
      <c r="A901" s="1">
        <v>44078</v>
      </c>
      <c r="B901" s="11">
        <v>4965.0698240000002</v>
      </c>
      <c r="C901" s="9">
        <f t="shared" ref="C901:C964" si="56">(B901-B900)/B900</f>
        <v>-8.8731446970042802E-3</v>
      </c>
      <c r="D901" s="9">
        <f t="shared" si="53"/>
        <v>1.1936354213107509E-4</v>
      </c>
      <c r="E901" s="10">
        <f t="shared" si="54"/>
        <v>8.3737325199683816</v>
      </c>
      <c r="G901" s="3">
        <f t="shared" si="55"/>
        <v>1.0925362334086457E-2</v>
      </c>
    </row>
    <row r="902" spans="1:7">
      <c r="A902" s="1">
        <v>44081</v>
      </c>
      <c r="B902" s="11">
        <v>5053.7202150000003</v>
      </c>
      <c r="C902" s="9">
        <f t="shared" si="56"/>
        <v>1.7854812548956437E-2</v>
      </c>
      <c r="D902" s="9">
        <f t="shared" si="53"/>
        <v>1.1266829004139405E-4</v>
      </c>
      <c r="E902" s="10">
        <f t="shared" si="54"/>
        <v>6.2615678281506035</v>
      </c>
      <c r="G902" s="3">
        <f t="shared" si="55"/>
        <v>1.0614532021780049E-2</v>
      </c>
    </row>
    <row r="903" spans="1:7">
      <c r="A903" s="1">
        <v>44082</v>
      </c>
      <c r="B903" s="11">
        <v>4973.5200199999999</v>
      </c>
      <c r="C903" s="9">
        <f t="shared" si="56"/>
        <v>-1.5869536022583383E-2</v>
      </c>
      <c r="D903" s="9">
        <f t="shared" ref="D903:D966" si="57">$J$6+$J$8*D902+$J$7*C902*C902</f>
        <v>1.5687469766011513E-4</v>
      </c>
      <c r="E903" s="10">
        <f t="shared" ref="E903:E966" si="58">-LN(D903)-C903*C903/D903</f>
        <v>7.1546916442551876</v>
      </c>
      <c r="G903" s="3">
        <f t="shared" ref="G903:G966" si="59">SQRT(D903)</f>
        <v>1.2524962980389008E-2</v>
      </c>
    </row>
    <row r="904" spans="1:7">
      <c r="A904" s="1">
        <v>44083</v>
      </c>
      <c r="B904" s="11">
        <v>5042.9799800000001</v>
      </c>
      <c r="C904" s="9">
        <f t="shared" si="56"/>
        <v>1.396595564523336E-2</v>
      </c>
      <c r="D904" s="9">
        <f t="shared" si="57"/>
        <v>1.7586245356693387E-4</v>
      </c>
      <c r="E904" s="10">
        <f t="shared" si="58"/>
        <v>7.5367148087141729</v>
      </c>
      <c r="G904" s="3">
        <f t="shared" si="59"/>
        <v>1.3261314171941402E-2</v>
      </c>
    </row>
    <row r="905" spans="1:7">
      <c r="A905" s="1">
        <v>44084</v>
      </c>
      <c r="B905" s="11">
        <v>5023.9301759999998</v>
      </c>
      <c r="C905" s="9">
        <f t="shared" si="56"/>
        <v>-3.7774895152370251E-3</v>
      </c>
      <c r="D905" s="9">
        <f t="shared" si="57"/>
        <v>1.7827696455693232E-4</v>
      </c>
      <c r="E905" s="10">
        <f t="shared" si="58"/>
        <v>8.5521314577654177</v>
      </c>
      <c r="G905" s="3">
        <f t="shared" si="59"/>
        <v>1.3352039715224499E-2</v>
      </c>
    </row>
    <row r="906" spans="1:7">
      <c r="A906" s="1">
        <v>44085</v>
      </c>
      <c r="B906" s="11">
        <v>5034.1401370000003</v>
      </c>
      <c r="C906" s="9">
        <f t="shared" si="56"/>
        <v>2.0322657048011642E-3</v>
      </c>
      <c r="D906" s="9">
        <f t="shared" si="57"/>
        <v>1.4304395836510316E-4</v>
      </c>
      <c r="E906" s="10">
        <f t="shared" si="58"/>
        <v>8.8234856039531593</v>
      </c>
      <c r="G906" s="3">
        <f t="shared" si="59"/>
        <v>1.1960098593452446E-2</v>
      </c>
    </row>
    <row r="907" spans="1:7">
      <c r="A907" s="1">
        <v>44088</v>
      </c>
      <c r="B907" s="11">
        <v>5051.8798829999996</v>
      </c>
      <c r="C907" s="9">
        <f t="shared" si="56"/>
        <v>3.5238879962072229E-3</v>
      </c>
      <c r="D907" s="9">
        <f t="shared" si="57"/>
        <v>1.1490708933138268E-4</v>
      </c>
      <c r="E907" s="10">
        <f t="shared" si="58"/>
        <v>8.9633186116458035</v>
      </c>
      <c r="G907" s="3">
        <f t="shared" si="59"/>
        <v>1.0719472437176313E-2</v>
      </c>
    </row>
    <row r="908" spans="1:7">
      <c r="A908" s="1">
        <v>44089</v>
      </c>
      <c r="B908" s="11">
        <v>5067.9301759999998</v>
      </c>
      <c r="C908" s="9">
        <f t="shared" si="56"/>
        <v>3.1770931557598635E-3</v>
      </c>
      <c r="D908" s="9">
        <f t="shared" si="57"/>
        <v>9.5792369810310542E-5</v>
      </c>
      <c r="E908" s="10">
        <f t="shared" si="58"/>
        <v>9.1479546115875277</v>
      </c>
      <c r="G908" s="3">
        <f t="shared" si="59"/>
        <v>9.7873576521097117E-3</v>
      </c>
    </row>
    <row r="909" spans="1:7">
      <c r="A909" s="1">
        <v>44090</v>
      </c>
      <c r="B909" s="11">
        <v>5074.419922</v>
      </c>
      <c r="C909" s="9">
        <f t="shared" si="56"/>
        <v>1.2805515811432119E-3</v>
      </c>
      <c r="D909" s="9">
        <f t="shared" si="57"/>
        <v>8.1178029084434921E-5</v>
      </c>
      <c r="E909" s="10">
        <f t="shared" si="58"/>
        <v>9.3986657260636903</v>
      </c>
      <c r="G909" s="3">
        <f t="shared" si="59"/>
        <v>9.0098850760947508E-3</v>
      </c>
    </row>
    <row r="910" spans="1:7">
      <c r="A910" s="1">
        <v>44091</v>
      </c>
      <c r="B910" s="11">
        <v>5039.5</v>
      </c>
      <c r="C910" s="9">
        <f t="shared" si="56"/>
        <v>-6.8815593775764863E-3</v>
      </c>
      <c r="D910" s="9">
        <f t="shared" si="57"/>
        <v>6.863713568339002E-5</v>
      </c>
      <c r="E910" s="10">
        <f t="shared" si="58"/>
        <v>8.8967316745777811</v>
      </c>
      <c r="G910" s="3">
        <f t="shared" si="59"/>
        <v>8.2847532059434348E-3</v>
      </c>
    </row>
    <row r="911" spans="1:7">
      <c r="A911" s="1">
        <v>44092</v>
      </c>
      <c r="B911" s="11">
        <v>4978.1801759999998</v>
      </c>
      <c r="C911" s="9">
        <f t="shared" si="56"/>
        <v>-1.2167838872904088E-2</v>
      </c>
      <c r="D911" s="9">
        <f t="shared" si="57"/>
        <v>6.8722595719388814E-5</v>
      </c>
      <c r="E911" s="10">
        <f t="shared" si="58"/>
        <v>7.4310275230628626</v>
      </c>
      <c r="G911" s="3">
        <f t="shared" si="59"/>
        <v>8.2899092708779883E-3</v>
      </c>
    </row>
    <row r="912" spans="1:7">
      <c r="A912" s="1">
        <v>44095</v>
      </c>
      <c r="B912" s="11">
        <v>4792.0400390000004</v>
      </c>
      <c r="C912" s="9">
        <f t="shared" si="56"/>
        <v>-3.7391201286242765E-2</v>
      </c>
      <c r="D912" s="9">
        <f t="shared" si="57"/>
        <v>8.9406750684403003E-5</v>
      </c>
      <c r="E912" s="10">
        <f t="shared" si="58"/>
        <v>-6.3152289154715753</v>
      </c>
      <c r="G912" s="3">
        <f t="shared" si="59"/>
        <v>9.4555143003647885E-3</v>
      </c>
    </row>
    <row r="913" spans="1:7">
      <c r="A913" s="1">
        <v>44096</v>
      </c>
      <c r="B913" s="11">
        <v>4772.8398440000001</v>
      </c>
      <c r="C913" s="9">
        <f t="shared" si="56"/>
        <v>-4.0066850117569204E-3</v>
      </c>
      <c r="D913" s="9">
        <f t="shared" si="57"/>
        <v>3.6068429421599863E-4</v>
      </c>
      <c r="E913" s="10">
        <f t="shared" si="58"/>
        <v>7.8829989916829435</v>
      </c>
      <c r="G913" s="3">
        <f t="shared" si="59"/>
        <v>1.8991690135846222E-2</v>
      </c>
    </row>
    <row r="914" spans="1:7">
      <c r="A914" s="1">
        <v>44097</v>
      </c>
      <c r="B914" s="11">
        <v>4802.2597660000001</v>
      </c>
      <c r="C914" s="9">
        <f t="shared" si="56"/>
        <v>6.1640287463205403E-3</v>
      </c>
      <c r="D914" s="9">
        <f t="shared" si="57"/>
        <v>2.7832944178223787E-4</v>
      </c>
      <c r="E914" s="10">
        <f t="shared" si="58"/>
        <v>8.0501933132194736</v>
      </c>
      <c r="G914" s="3">
        <f t="shared" si="59"/>
        <v>1.66832083779541E-2</v>
      </c>
    </row>
    <row r="915" spans="1:7">
      <c r="A915" s="1">
        <v>44098</v>
      </c>
      <c r="B915" s="11">
        <v>4762.6201170000004</v>
      </c>
      <c r="C915" s="9">
        <f t="shared" si="56"/>
        <v>-8.254374176226046E-3</v>
      </c>
      <c r="D915" s="9">
        <f t="shared" si="57"/>
        <v>2.2190763693430359E-4</v>
      </c>
      <c r="E915" s="10">
        <f t="shared" si="58"/>
        <v>8.1062085365259406</v>
      </c>
      <c r="G915" s="3">
        <f t="shared" si="59"/>
        <v>1.489656460175646E-2</v>
      </c>
    </row>
    <row r="916" spans="1:7">
      <c r="A916" s="1">
        <v>44099</v>
      </c>
      <c r="B916" s="11">
        <v>4729.6601559999999</v>
      </c>
      <c r="C916" s="9">
        <f t="shared" si="56"/>
        <v>-6.9205521730257439E-3</v>
      </c>
      <c r="D916" s="9">
        <f t="shared" si="57"/>
        <v>1.8634626347245468E-4</v>
      </c>
      <c r="E916" s="10">
        <f t="shared" si="58"/>
        <v>8.3308876016748812</v>
      </c>
      <c r="G916" s="3">
        <f t="shared" si="59"/>
        <v>1.3650870429113841E-2</v>
      </c>
    </row>
    <row r="917" spans="1:7">
      <c r="A917" s="1">
        <v>44102</v>
      </c>
      <c r="B917" s="11">
        <v>4843.2700199999999</v>
      </c>
      <c r="C917" s="9">
        <f t="shared" si="56"/>
        <v>2.4020724587553225E-2</v>
      </c>
      <c r="D917" s="9">
        <f t="shared" si="57"/>
        <v>1.5589801263165927E-4</v>
      </c>
      <c r="E917" s="10">
        <f t="shared" si="58"/>
        <v>5.0652016331337197</v>
      </c>
      <c r="G917" s="3">
        <f t="shared" si="59"/>
        <v>1.248591256703567E-2</v>
      </c>
    </row>
    <row r="918" spans="1:7">
      <c r="A918" s="1">
        <v>44103</v>
      </c>
      <c r="B918" s="11">
        <v>4832.0698240000002</v>
      </c>
      <c r="C918" s="9">
        <f t="shared" si="56"/>
        <v>-2.3125276835173807E-3</v>
      </c>
      <c r="D918" s="9">
        <f t="shared" si="57"/>
        <v>2.4172327988797342E-4</v>
      </c>
      <c r="E918" s="10">
        <f t="shared" si="58"/>
        <v>8.3055933777455646</v>
      </c>
      <c r="G918" s="3">
        <f t="shared" si="59"/>
        <v>1.5547452520846411E-2</v>
      </c>
    </row>
    <row r="919" spans="1:7">
      <c r="A919" s="1">
        <v>44104</v>
      </c>
      <c r="B919" s="11">
        <v>4803.4399409999996</v>
      </c>
      <c r="C919" s="9">
        <f t="shared" si="56"/>
        <v>-5.9249729500598621E-3</v>
      </c>
      <c r="D919" s="9">
        <f t="shared" si="57"/>
        <v>1.881459867899041E-4</v>
      </c>
      <c r="E919" s="10">
        <f t="shared" si="58"/>
        <v>8.3917069164886122</v>
      </c>
      <c r="G919" s="3">
        <f t="shared" si="59"/>
        <v>1.3716631758194287E-2</v>
      </c>
    </row>
    <row r="920" spans="1:7">
      <c r="A920" s="1">
        <v>44105</v>
      </c>
      <c r="B920" s="11">
        <v>4824.0400390000004</v>
      </c>
      <c r="C920" s="9">
        <f t="shared" si="56"/>
        <v>4.2886136296131534E-3</v>
      </c>
      <c r="D920" s="9">
        <f t="shared" si="57"/>
        <v>1.546103882013952E-4</v>
      </c>
      <c r="E920" s="10">
        <f t="shared" si="58"/>
        <v>8.6556438140973704</v>
      </c>
      <c r="G920" s="3">
        <f t="shared" si="59"/>
        <v>1.2434242566453141E-2</v>
      </c>
    </row>
    <row r="921" spans="1:7">
      <c r="A921" s="1">
        <v>44106</v>
      </c>
      <c r="B921" s="11">
        <v>4824.8798829999996</v>
      </c>
      <c r="C921" s="9">
        <f t="shared" si="56"/>
        <v>1.7409556993918952E-4</v>
      </c>
      <c r="D921" s="9">
        <f t="shared" si="57"/>
        <v>1.263828852405133E-4</v>
      </c>
      <c r="E921" s="10">
        <f t="shared" si="58"/>
        <v>8.9759546660167313</v>
      </c>
      <c r="G921" s="3">
        <f t="shared" si="59"/>
        <v>1.1242014287507079E-2</v>
      </c>
    </row>
    <row r="922" spans="1:7">
      <c r="A922" s="1">
        <v>44109</v>
      </c>
      <c r="B922" s="11">
        <v>4871.8701170000004</v>
      </c>
      <c r="C922" s="9">
        <f t="shared" si="56"/>
        <v>9.7391510544265272E-3</v>
      </c>
      <c r="D922" s="9">
        <f t="shared" si="57"/>
        <v>1.0174395661815453E-4</v>
      </c>
      <c r="E922" s="10">
        <f t="shared" si="58"/>
        <v>8.2607985772999033</v>
      </c>
      <c r="G922" s="3">
        <f t="shared" si="59"/>
        <v>1.0086820937151334E-2</v>
      </c>
    </row>
    <row r="923" spans="1:7">
      <c r="A923" s="1">
        <v>44110</v>
      </c>
      <c r="B923" s="11">
        <v>4895.4599609999996</v>
      </c>
      <c r="C923" s="9">
        <f t="shared" si="56"/>
        <v>4.8420510878736901E-3</v>
      </c>
      <c r="D923" s="9">
        <f t="shared" si="57"/>
        <v>1.0293635610404731E-4</v>
      </c>
      <c r="E923" s="10">
        <f t="shared" si="58"/>
        <v>8.9536331122461572</v>
      </c>
      <c r="G923" s="3">
        <f t="shared" si="59"/>
        <v>1.0145755570880235E-2</v>
      </c>
    </row>
    <row r="924" spans="1:7">
      <c r="A924" s="1">
        <v>44111</v>
      </c>
      <c r="B924" s="11">
        <v>4882</v>
      </c>
      <c r="C924" s="9">
        <f t="shared" si="56"/>
        <v>-2.7494783140357029E-3</v>
      </c>
      <c r="D924" s="9">
        <f t="shared" si="57"/>
        <v>8.9196241412774378E-5</v>
      </c>
      <c r="E924" s="10">
        <f t="shared" si="58"/>
        <v>9.2399188582469183</v>
      </c>
      <c r="G924" s="3">
        <f t="shared" si="59"/>
        <v>9.4443761791223862E-3</v>
      </c>
    </row>
    <row r="925" spans="1:7">
      <c r="A925" s="1">
        <v>44112</v>
      </c>
      <c r="B925" s="11">
        <v>4911.9399409999996</v>
      </c>
      <c r="C925" s="9">
        <f t="shared" si="56"/>
        <v>6.1327204014747306E-3</v>
      </c>
      <c r="D925" s="9">
        <f t="shared" si="57"/>
        <v>7.5780150555250229E-5</v>
      </c>
      <c r="E925" s="10">
        <f t="shared" si="58"/>
        <v>8.9913666332914719</v>
      </c>
      <c r="G925" s="3">
        <f t="shared" si="59"/>
        <v>8.7051795245847875E-3</v>
      </c>
    </row>
    <row r="926" spans="1:7">
      <c r="A926" s="1">
        <v>44113</v>
      </c>
      <c r="B926" s="11">
        <v>4946.8100590000004</v>
      </c>
      <c r="C926" s="9">
        <f t="shared" si="56"/>
        <v>7.0990521909560806E-3</v>
      </c>
      <c r="D926" s="9">
        <f t="shared" si="57"/>
        <v>7.2010370852863687E-5</v>
      </c>
      <c r="E926" s="10">
        <f t="shared" si="58"/>
        <v>8.8388492436360355</v>
      </c>
      <c r="G926" s="3">
        <f t="shared" si="59"/>
        <v>8.4858924605997511E-3</v>
      </c>
    </row>
    <row r="927" spans="1:7">
      <c r="A927" s="1">
        <v>44116</v>
      </c>
      <c r="B927" s="11">
        <v>4979.2900390000004</v>
      </c>
      <c r="C927" s="9">
        <f t="shared" si="56"/>
        <v>6.5658433642317594E-3</v>
      </c>
      <c r="D927" s="9">
        <f t="shared" si="57"/>
        <v>7.184031258257334E-5</v>
      </c>
      <c r="E927" s="10">
        <f t="shared" si="58"/>
        <v>8.9409797117907122</v>
      </c>
      <c r="G927" s="3">
        <f t="shared" si="59"/>
        <v>8.4758664797513969E-3</v>
      </c>
    </row>
    <row r="928" spans="1:7">
      <c r="A928" s="1">
        <v>44117</v>
      </c>
      <c r="B928" s="11">
        <v>4947.6098629999997</v>
      </c>
      <c r="C928" s="9">
        <f t="shared" si="56"/>
        <v>-6.3623881621411114E-3</v>
      </c>
      <c r="D928" s="9">
        <f t="shared" si="57"/>
        <v>7.0222485477536691E-5</v>
      </c>
      <c r="E928" s="10">
        <f t="shared" si="58"/>
        <v>8.9873886974263755</v>
      </c>
      <c r="G928" s="3">
        <f t="shared" si="59"/>
        <v>8.3798857675708611E-3</v>
      </c>
    </row>
    <row r="929" spans="1:7">
      <c r="A929" s="1">
        <v>44118</v>
      </c>
      <c r="B929" s="11">
        <v>4941.6601559999999</v>
      </c>
      <c r="C929" s="9">
        <f t="shared" si="56"/>
        <v>-1.2025416645103334E-3</v>
      </c>
      <c r="D929" s="9">
        <f t="shared" si="57"/>
        <v>6.8487213714741362E-5</v>
      </c>
      <c r="E929" s="10">
        <f t="shared" si="58"/>
        <v>9.5677485067349277</v>
      </c>
      <c r="G929" s="3">
        <f t="shared" si="59"/>
        <v>8.2757001948319375E-3</v>
      </c>
    </row>
    <row r="930" spans="1:7">
      <c r="A930" s="1">
        <v>44119</v>
      </c>
      <c r="B930" s="11">
        <v>4837.419922</v>
      </c>
      <c r="C930" s="9">
        <f t="shared" si="56"/>
        <v>-2.109417295186413E-2</v>
      </c>
      <c r="D930" s="9">
        <f t="shared" si="57"/>
        <v>5.9210529615822142E-5</v>
      </c>
      <c r="E930" s="10">
        <f t="shared" si="58"/>
        <v>2.2194617918712174</v>
      </c>
      <c r="G930" s="3">
        <f t="shared" si="59"/>
        <v>7.6948378550702511E-3</v>
      </c>
    </row>
    <row r="931" spans="1:7">
      <c r="A931" s="1">
        <v>44120</v>
      </c>
      <c r="B931" s="11">
        <v>4935.8598629999997</v>
      </c>
      <c r="C931" s="9">
        <f t="shared" si="56"/>
        <v>2.0349678669058003E-2</v>
      </c>
      <c r="D931" s="9">
        <f t="shared" si="57"/>
        <v>1.4317034750719674E-4</v>
      </c>
      <c r="E931" s="10">
        <f t="shared" si="58"/>
        <v>5.9590508874634711</v>
      </c>
      <c r="G931" s="3">
        <f t="shared" si="59"/>
        <v>1.1965381210274779E-2</v>
      </c>
    </row>
    <row r="932" spans="1:7">
      <c r="A932" s="1">
        <v>44123</v>
      </c>
      <c r="B932" s="11">
        <v>4942.6201170000004</v>
      </c>
      <c r="C932" s="9">
        <f t="shared" si="56"/>
        <v>1.3696203270835679E-3</v>
      </c>
      <c r="D932" s="9">
        <f t="shared" si="57"/>
        <v>1.9895413022722456E-4</v>
      </c>
      <c r="E932" s="10">
        <f t="shared" si="58"/>
        <v>8.5130076565151427</v>
      </c>
      <c r="G932" s="3">
        <f t="shared" si="59"/>
        <v>1.4105110074977244E-2</v>
      </c>
    </row>
    <row r="933" spans="1:7">
      <c r="A933" s="1">
        <v>44124</v>
      </c>
      <c r="B933" s="11">
        <v>4929.2797849999997</v>
      </c>
      <c r="C933" s="9">
        <f t="shared" si="56"/>
        <v>-2.6990405259180211E-3</v>
      </c>
      <c r="D933" s="9">
        <f t="shared" si="57"/>
        <v>1.5580022056653362E-4</v>
      </c>
      <c r="E933" s="10">
        <f t="shared" si="58"/>
        <v>8.7201785669294338</v>
      </c>
      <c r="G933" s="3">
        <f t="shared" si="59"/>
        <v>1.2481995856694298E-2</v>
      </c>
    </row>
    <row r="934" spans="1:7">
      <c r="A934" s="1">
        <v>44125</v>
      </c>
      <c r="B934" s="11">
        <v>4853.9501950000003</v>
      </c>
      <c r="C934" s="9">
        <f t="shared" si="56"/>
        <v>-1.5282068230176424E-2</v>
      </c>
      <c r="D934" s="9">
        <f t="shared" si="57"/>
        <v>1.2498844517682276E-4</v>
      </c>
      <c r="E934" s="10">
        <f t="shared" si="58"/>
        <v>7.1187836663717139</v>
      </c>
      <c r="G934" s="3">
        <f t="shared" si="59"/>
        <v>1.1179823128154701E-2</v>
      </c>
    </row>
    <row r="935" spans="1:7">
      <c r="A935" s="1">
        <v>44126</v>
      </c>
      <c r="B935" s="11">
        <v>4851.3798829999996</v>
      </c>
      <c r="C935" s="9">
        <f t="shared" si="56"/>
        <v>-5.2952994916354718E-4</v>
      </c>
      <c r="D935" s="9">
        <f t="shared" si="57"/>
        <v>1.4852983900287149E-4</v>
      </c>
      <c r="E935" s="10">
        <f t="shared" si="58"/>
        <v>8.8128368344627646</v>
      </c>
      <c r="G935" s="3">
        <f t="shared" si="59"/>
        <v>1.2187281854575757E-2</v>
      </c>
    </row>
    <row r="936" spans="1:7">
      <c r="A936" s="1">
        <v>44127</v>
      </c>
      <c r="B936" s="11">
        <v>4909.6401370000003</v>
      </c>
      <c r="C936" s="9">
        <f t="shared" si="56"/>
        <v>1.2009006799107576E-2</v>
      </c>
      <c r="D936" s="9">
        <f t="shared" si="57"/>
        <v>1.1817647494140836E-4</v>
      </c>
      <c r="E936" s="10">
        <f t="shared" si="58"/>
        <v>7.8229850280912228</v>
      </c>
      <c r="G936" s="3">
        <f t="shared" si="59"/>
        <v>1.087090037399885E-2</v>
      </c>
    </row>
    <row r="937" spans="1:7">
      <c r="A937" s="1">
        <v>44130</v>
      </c>
      <c r="B937" s="11">
        <v>4816.1201170000004</v>
      </c>
      <c r="C937" s="9">
        <f t="shared" si="56"/>
        <v>-1.904824333156618E-2</v>
      </c>
      <c r="D937" s="9">
        <f t="shared" si="57"/>
        <v>1.2519965902530654E-4</v>
      </c>
      <c r="E937" s="10">
        <f t="shared" si="58"/>
        <v>6.0875452142581779</v>
      </c>
      <c r="G937" s="3">
        <f t="shared" si="59"/>
        <v>1.1189265347881717E-2</v>
      </c>
    </row>
    <row r="938" spans="1:7">
      <c r="A938" s="1">
        <v>44131</v>
      </c>
      <c r="B938" s="11">
        <v>4730.6601559999999</v>
      </c>
      <c r="C938" s="9">
        <f t="shared" si="56"/>
        <v>-1.7744565941854907E-2</v>
      </c>
      <c r="D938" s="9">
        <f t="shared" si="57"/>
        <v>1.7516225068518314E-4</v>
      </c>
      <c r="E938" s="10">
        <f t="shared" si="58"/>
        <v>6.8522095209516909</v>
      </c>
      <c r="G938" s="3">
        <f t="shared" si="59"/>
        <v>1.3234887634021799E-2</v>
      </c>
    </row>
    <row r="939" spans="1:7">
      <c r="A939" s="1">
        <v>44132</v>
      </c>
      <c r="B939" s="11">
        <v>4571.1201170000004</v>
      </c>
      <c r="C939" s="9">
        <f t="shared" si="56"/>
        <v>-3.3724688254693456E-2</v>
      </c>
      <c r="D939" s="9">
        <f t="shared" si="57"/>
        <v>2.0229555081382504E-4</v>
      </c>
      <c r="E939" s="10">
        <f t="shared" si="58"/>
        <v>2.8835385318144944</v>
      </c>
      <c r="G939" s="3">
        <f t="shared" si="59"/>
        <v>1.4223064044495652E-2</v>
      </c>
    </row>
    <row r="940" spans="1:7">
      <c r="A940" s="1">
        <v>44133</v>
      </c>
      <c r="B940" s="11">
        <v>4569.669922</v>
      </c>
      <c r="C940" s="9">
        <f t="shared" si="56"/>
        <v>-3.1725156261089537E-4</v>
      </c>
      <c r="D940" s="9">
        <f t="shared" si="57"/>
        <v>3.9078952011727477E-4</v>
      </c>
      <c r="E940" s="10">
        <f t="shared" si="58"/>
        <v>7.8470839028165074</v>
      </c>
      <c r="G940" s="3">
        <f t="shared" si="59"/>
        <v>1.9768397004240754E-2</v>
      </c>
    </row>
    <row r="941" spans="1:7">
      <c r="A941" s="1">
        <v>44134</v>
      </c>
      <c r="B941" s="11">
        <v>4594.2402339999999</v>
      </c>
      <c r="C941" s="9">
        <f t="shared" si="56"/>
        <v>5.376824238816396E-3</v>
      </c>
      <c r="D941" s="9">
        <f t="shared" si="57"/>
        <v>2.973304433604491E-4</v>
      </c>
      <c r="E941" s="10">
        <f t="shared" si="58"/>
        <v>8.0234337435096634</v>
      </c>
      <c r="G941" s="3">
        <f t="shared" si="59"/>
        <v>1.7243272408694617E-2</v>
      </c>
    </row>
    <row r="942" spans="1:7">
      <c r="A942" s="1">
        <v>44137</v>
      </c>
      <c r="B942" s="11">
        <v>4691.1401370000003</v>
      </c>
      <c r="C942" s="9">
        <f t="shared" si="56"/>
        <v>2.1091605589730781E-2</v>
      </c>
      <c r="D942" s="9">
        <f t="shared" si="57"/>
        <v>2.3410161063312646E-4</v>
      </c>
      <c r="E942" s="10">
        <f t="shared" si="58"/>
        <v>6.4594871883987484</v>
      </c>
      <c r="G942" s="3">
        <f t="shared" si="59"/>
        <v>1.5300379427750361E-2</v>
      </c>
    </row>
    <row r="943" spans="1:7">
      <c r="A943" s="1">
        <v>44138</v>
      </c>
      <c r="B943" s="11">
        <v>4805.6098629999997</v>
      </c>
      <c r="C943" s="9">
        <f t="shared" si="56"/>
        <v>2.4401259109092212E-2</v>
      </c>
      <c r="D943" s="9">
        <f t="shared" si="57"/>
        <v>2.7250881479682726E-4</v>
      </c>
      <c r="E943" s="10">
        <f t="shared" si="58"/>
        <v>6.02287744563756</v>
      </c>
      <c r="G943" s="3">
        <f t="shared" si="59"/>
        <v>1.6507841009557465E-2</v>
      </c>
    </row>
    <row r="944" spans="1:7">
      <c r="A944" s="1">
        <v>44139</v>
      </c>
      <c r="B944" s="11">
        <v>4922.8500979999999</v>
      </c>
      <c r="C944" s="9">
        <f t="shared" si="56"/>
        <v>2.4396536202963968E-2</v>
      </c>
      <c r="D944" s="9">
        <f t="shared" si="57"/>
        <v>3.3174933273982186E-4</v>
      </c>
      <c r="E944" s="10">
        <f t="shared" si="58"/>
        <v>6.2170324007363922</v>
      </c>
      <c r="G944" s="3">
        <f t="shared" si="59"/>
        <v>1.8213987282850008E-2</v>
      </c>
    </row>
    <row r="945" spans="1:7">
      <c r="A945" s="1">
        <v>44140</v>
      </c>
      <c r="B945" s="11">
        <v>4983.9902339999999</v>
      </c>
      <c r="C945" s="9">
        <f t="shared" si="56"/>
        <v>1.2419662346582381E-2</v>
      </c>
      <c r="D945" s="9">
        <f t="shared" si="57"/>
        <v>3.7552022031592659E-4</v>
      </c>
      <c r="E945" s="10">
        <f t="shared" si="58"/>
        <v>7.4764400310639392</v>
      </c>
      <c r="G945" s="3">
        <f t="shared" si="59"/>
        <v>1.9378344106654899E-2</v>
      </c>
    </row>
    <row r="946" spans="1:7">
      <c r="A946" s="1">
        <v>44141</v>
      </c>
      <c r="B946" s="11">
        <v>4960.8798829999996</v>
      </c>
      <c r="C946" s="9">
        <f t="shared" si="56"/>
        <v>-4.6369173924830495E-3</v>
      </c>
      <c r="D946" s="9">
        <f t="shared" si="57"/>
        <v>3.1760183295005071E-4</v>
      </c>
      <c r="E946" s="10">
        <f t="shared" si="58"/>
        <v>7.987014076190615</v>
      </c>
      <c r="G946" s="3">
        <f t="shared" si="59"/>
        <v>1.7821386953602986E-2</v>
      </c>
    </row>
    <row r="947" spans="1:7">
      <c r="A947" s="1">
        <v>44144</v>
      </c>
      <c r="B947" s="11">
        <v>5336.3198240000002</v>
      </c>
      <c r="C947" s="9">
        <f t="shared" si="56"/>
        <v>7.5680111160635527E-2</v>
      </c>
      <c r="D947" s="9">
        <f t="shared" si="57"/>
        <v>2.4757840177014925E-4</v>
      </c>
      <c r="E947" s="10">
        <f t="shared" si="58"/>
        <v>-14.830218682383183</v>
      </c>
      <c r="G947" s="3">
        <f t="shared" si="59"/>
        <v>1.573462429707647E-2</v>
      </c>
    </row>
    <row r="948" spans="1:7">
      <c r="A948" s="1">
        <v>44145</v>
      </c>
      <c r="B948" s="11">
        <v>5418.9702150000003</v>
      </c>
      <c r="C948" s="9">
        <f t="shared" si="56"/>
        <v>1.548827538939505E-2</v>
      </c>
      <c r="D948" s="9">
        <f t="shared" si="57"/>
        <v>1.3642268416119007E-3</v>
      </c>
      <c r="E948" s="10">
        <f t="shared" si="58"/>
        <v>6.4213266746272915</v>
      </c>
      <c r="G948" s="3">
        <f t="shared" si="59"/>
        <v>3.6935441538066126E-2</v>
      </c>
    </row>
    <row r="949" spans="1:7">
      <c r="A949" s="1">
        <v>44146</v>
      </c>
      <c r="B949" s="11">
        <v>5445.2099609999996</v>
      </c>
      <c r="C949" s="9">
        <f t="shared" si="56"/>
        <v>4.8422015547098345E-3</v>
      </c>
      <c r="D949" s="9">
        <f t="shared" si="57"/>
        <v>1.066449244418439E-3</v>
      </c>
      <c r="E949" s="10">
        <f t="shared" si="58"/>
        <v>6.8214346468531204</v>
      </c>
      <c r="G949" s="3">
        <f t="shared" si="59"/>
        <v>3.2656534482679557E-2</v>
      </c>
    </row>
    <row r="950" spans="1:7">
      <c r="A950" s="1">
        <v>44147</v>
      </c>
      <c r="B950" s="11">
        <v>5362.5698240000002</v>
      </c>
      <c r="C950" s="9">
        <f t="shared" si="56"/>
        <v>-1.5176666757001002E-2</v>
      </c>
      <c r="D950" s="9">
        <f t="shared" si="57"/>
        <v>8.0187238721649815E-4</v>
      </c>
      <c r="E950" s="10">
        <f t="shared" si="58"/>
        <v>6.8413193483112726</v>
      </c>
      <c r="G950" s="3">
        <f t="shared" si="59"/>
        <v>2.8317351345358874E-2</v>
      </c>
    </row>
    <row r="951" spans="1:7">
      <c r="A951" s="1">
        <v>44148</v>
      </c>
      <c r="B951" s="11">
        <v>5380.1601559999999</v>
      </c>
      <c r="C951" s="9">
        <f t="shared" si="56"/>
        <v>3.2802056807306871E-3</v>
      </c>
      <c r="D951" s="9">
        <f t="shared" si="57"/>
        <v>6.4853914944483049E-4</v>
      </c>
      <c r="E951" s="10">
        <f t="shared" si="58"/>
        <v>7.3241974392463121</v>
      </c>
      <c r="G951" s="3">
        <f t="shared" si="59"/>
        <v>2.5466431816114923E-2</v>
      </c>
    </row>
    <row r="952" spans="1:7">
      <c r="A952" s="1">
        <v>44151</v>
      </c>
      <c r="B952" s="11">
        <v>5471.4799800000001</v>
      </c>
      <c r="C952" s="9">
        <f t="shared" si="56"/>
        <v>1.6973439702935147E-2</v>
      </c>
      <c r="D952" s="9">
        <f t="shared" si="57"/>
        <v>4.9016129707855742E-4</v>
      </c>
      <c r="E952" s="10">
        <f t="shared" si="58"/>
        <v>7.0330151224383206</v>
      </c>
      <c r="G952" s="3">
        <f t="shared" si="59"/>
        <v>2.2139586651032071E-2</v>
      </c>
    </row>
    <row r="953" spans="1:7">
      <c r="A953" s="1">
        <v>44152</v>
      </c>
      <c r="B953" s="11">
        <v>5483</v>
      </c>
      <c r="C953" s="9">
        <f t="shared" si="56"/>
        <v>2.1054669014799049E-3</v>
      </c>
      <c r="D953" s="9">
        <f t="shared" si="57"/>
        <v>4.2980679013596222E-4</v>
      </c>
      <c r="E953" s="10">
        <f t="shared" si="58"/>
        <v>7.7418608601154135</v>
      </c>
      <c r="G953" s="3">
        <f t="shared" si="59"/>
        <v>2.0731782126386582E-2</v>
      </c>
    </row>
    <row r="954" spans="1:7">
      <c r="A954" s="1">
        <v>44153</v>
      </c>
      <c r="B954" s="11">
        <v>5511.4501950000003</v>
      </c>
      <c r="C954" s="9">
        <f t="shared" si="56"/>
        <v>5.1888008389568393E-3</v>
      </c>
      <c r="D954" s="9">
        <f t="shared" si="57"/>
        <v>3.2707727123896667E-4</v>
      </c>
      <c r="E954" s="10">
        <f t="shared" si="58"/>
        <v>7.942998229247987</v>
      </c>
      <c r="G954" s="3">
        <f t="shared" si="59"/>
        <v>1.8085277748460672E-2</v>
      </c>
    </row>
    <row r="955" spans="1:7">
      <c r="A955" s="1">
        <v>44154</v>
      </c>
      <c r="B955" s="11">
        <v>5474.6601559999999</v>
      </c>
      <c r="C955" s="9">
        <f t="shared" si="56"/>
        <v>-6.6752012080915539E-3</v>
      </c>
      <c r="D955" s="9">
        <f t="shared" si="57"/>
        <v>2.5569746679645575E-4</v>
      </c>
      <c r="E955" s="10">
        <f t="shared" si="58"/>
        <v>8.0972537421781752</v>
      </c>
      <c r="G955" s="3">
        <f t="shared" si="59"/>
        <v>1.5990543042575377E-2</v>
      </c>
    </row>
    <row r="956" spans="1:7">
      <c r="A956" s="1">
        <v>44155</v>
      </c>
      <c r="B956" s="11">
        <v>5495.8901370000003</v>
      </c>
      <c r="C956" s="9">
        <f t="shared" si="56"/>
        <v>3.8778628070151953E-3</v>
      </c>
      <c r="D956" s="9">
        <f t="shared" si="57"/>
        <v>2.065115300255813E-4</v>
      </c>
      <c r="E956" s="10">
        <f t="shared" si="58"/>
        <v>8.4123360048523264</v>
      </c>
      <c r="G956" s="3">
        <f t="shared" si="59"/>
        <v>1.4370509038498994E-2</v>
      </c>
    </row>
    <row r="957" spans="1:7">
      <c r="A957" s="1">
        <v>44158</v>
      </c>
      <c r="B957" s="11">
        <v>5492.1499020000001</v>
      </c>
      <c r="C957" s="9">
        <f t="shared" si="56"/>
        <v>-6.8055126772273238E-4</v>
      </c>
      <c r="D957" s="9">
        <f t="shared" si="57"/>
        <v>1.6408539920917032E-4</v>
      </c>
      <c r="E957" s="10">
        <f t="shared" si="58"/>
        <v>8.7123009230614024</v>
      </c>
      <c r="G957" s="3">
        <f t="shared" si="59"/>
        <v>1.2809582319856114E-2</v>
      </c>
    </row>
    <row r="958" spans="1:7">
      <c r="A958" s="1">
        <v>44159</v>
      </c>
      <c r="B958" s="11">
        <v>5558.419922</v>
      </c>
      <c r="C958" s="9">
        <f t="shared" si="56"/>
        <v>1.2066316685177747E-2</v>
      </c>
      <c r="D958" s="9">
        <f t="shared" si="57"/>
        <v>1.2971978589164455E-4</v>
      </c>
      <c r="E958" s="10">
        <f t="shared" si="58"/>
        <v>7.8277454082609985</v>
      </c>
      <c r="G958" s="3">
        <f t="shared" si="59"/>
        <v>1.1389459420518805E-2</v>
      </c>
    </row>
    <row r="959" spans="1:7">
      <c r="A959" s="1">
        <v>44160</v>
      </c>
      <c r="B959" s="11">
        <v>5571.2900390000004</v>
      </c>
      <c r="C959" s="9">
        <f t="shared" si="56"/>
        <v>2.3154272582143337E-3</v>
      </c>
      <c r="D959" s="9">
        <f t="shared" si="57"/>
        <v>1.3402037045091611E-4</v>
      </c>
      <c r="E959" s="10">
        <f t="shared" si="58"/>
        <v>8.8775158519408475</v>
      </c>
      <c r="G959" s="3">
        <f t="shared" si="59"/>
        <v>1.1576716738821768E-2</v>
      </c>
    </row>
    <row r="960" spans="1:7">
      <c r="A960" s="1">
        <v>44161</v>
      </c>
      <c r="B960" s="11">
        <v>5566.7900390000004</v>
      </c>
      <c r="C960" s="9">
        <f t="shared" si="56"/>
        <v>-8.0771239129523258E-4</v>
      </c>
      <c r="D960" s="9">
        <f t="shared" si="57"/>
        <v>1.0848476424893717E-4</v>
      </c>
      <c r="E960" s="10">
        <f t="shared" si="58"/>
        <v>9.1228870752138107</v>
      </c>
      <c r="G960" s="3">
        <f t="shared" si="59"/>
        <v>1.0415601962869796E-2</v>
      </c>
    </row>
    <row r="961" spans="1:7">
      <c r="A961" s="1">
        <v>44162</v>
      </c>
      <c r="B961" s="11">
        <v>5598.1801759999998</v>
      </c>
      <c r="C961" s="9">
        <f t="shared" si="56"/>
        <v>5.6388217949815533E-3</v>
      </c>
      <c r="D961" s="9">
        <f t="shared" si="57"/>
        <v>8.8632748466338198E-5</v>
      </c>
      <c r="E961" s="10">
        <f t="shared" si="58"/>
        <v>8.9722669013379033</v>
      </c>
      <c r="G961" s="3">
        <f t="shared" si="59"/>
        <v>9.4144967186960242E-3</v>
      </c>
    </row>
    <row r="962" spans="1:7">
      <c r="A962" s="1">
        <v>44165</v>
      </c>
      <c r="B962" s="11">
        <v>5518.5498049999997</v>
      </c>
      <c r="C962" s="9">
        <f t="shared" si="56"/>
        <v>-1.4224331567852024E-2</v>
      </c>
      <c r="D962" s="9">
        <f t="shared" si="57"/>
        <v>8.0326423670976871E-5</v>
      </c>
      <c r="E962" s="10">
        <f t="shared" si="58"/>
        <v>6.9105445465550703</v>
      </c>
      <c r="G962" s="3">
        <f t="shared" si="59"/>
        <v>8.9625009718815023E-3</v>
      </c>
    </row>
    <row r="963" spans="1:7">
      <c r="A963" s="1">
        <v>44166</v>
      </c>
      <c r="B963" s="11">
        <v>5581.6401370000003</v>
      </c>
      <c r="C963" s="9">
        <f t="shared" si="56"/>
        <v>1.1432411453972675E-2</v>
      </c>
      <c r="D963" s="9">
        <f t="shared" si="57"/>
        <v>1.09103916183931E-4</v>
      </c>
      <c r="E963" s="10">
        <f t="shared" si="58"/>
        <v>7.9252689794231781</v>
      </c>
      <c r="G963" s="3">
        <f t="shared" si="59"/>
        <v>1.0445282005955176E-2</v>
      </c>
    </row>
    <row r="964" spans="1:7">
      <c r="A964" s="1">
        <v>44167</v>
      </c>
      <c r="B964" s="11">
        <v>5583.0097660000001</v>
      </c>
      <c r="C964" s="9">
        <f t="shared" si="56"/>
        <v>2.4538110060530482E-4</v>
      </c>
      <c r="D964" s="9">
        <f t="shared" si="57"/>
        <v>1.1572122966850505E-4</v>
      </c>
      <c r="E964" s="10">
        <f t="shared" si="58"/>
        <v>9.0638061332772963</v>
      </c>
      <c r="G964" s="3">
        <f t="shared" si="59"/>
        <v>1.0757380241885339E-2</v>
      </c>
    </row>
    <row r="965" spans="1:7">
      <c r="A965" s="1">
        <v>44168</v>
      </c>
      <c r="B965" s="11">
        <v>5574.3598629999997</v>
      </c>
      <c r="C965" s="9">
        <f t="shared" ref="C965:C1028" si="60">(B965-B964)/B964</f>
        <v>-1.5493261453127913E-3</v>
      </c>
      <c r="D965" s="9">
        <f t="shared" si="57"/>
        <v>9.3864036564901952E-5</v>
      </c>
      <c r="E965" s="10">
        <f t="shared" si="58"/>
        <v>9.2480899599947453</v>
      </c>
      <c r="G965" s="3">
        <f t="shared" si="59"/>
        <v>9.6883453987201534E-3</v>
      </c>
    </row>
    <row r="966" spans="1:7">
      <c r="A966" s="1">
        <v>44169</v>
      </c>
      <c r="B966" s="11">
        <v>5609.1499020000001</v>
      </c>
      <c r="C966" s="9">
        <f t="shared" si="60"/>
        <v>6.2410823583386645E-3</v>
      </c>
      <c r="D966" s="9">
        <f t="shared" si="57"/>
        <v>7.8176271150579127E-5</v>
      </c>
      <c r="E966" s="10">
        <f t="shared" si="58"/>
        <v>8.9582971842451737</v>
      </c>
      <c r="G966" s="3">
        <f t="shared" si="59"/>
        <v>8.8417346233971034E-3</v>
      </c>
    </row>
    <row r="967" spans="1:7">
      <c r="A967" s="1">
        <v>44172</v>
      </c>
      <c r="B967" s="11">
        <v>5573.3798829999996</v>
      </c>
      <c r="C967" s="9">
        <f t="shared" si="60"/>
        <v>-6.3770838050247747E-3</v>
      </c>
      <c r="D967" s="9">
        <f t="shared" ref="D967:D1030" si="61">$J$6+$J$8*D966+$J$7*C966*C966</f>
        <v>7.4057267707241045E-5</v>
      </c>
      <c r="E967" s="10">
        <f t="shared" ref="E967:E1030" si="62">-LN(D967)-C967*C967/D967</f>
        <v>8.9615401147785239</v>
      </c>
      <c r="G967" s="3">
        <f t="shared" ref="G967:G1030" si="63">SQRT(D967)</f>
        <v>8.6056532411689143E-3</v>
      </c>
    </row>
    <row r="968" spans="1:7">
      <c r="A968" s="1">
        <v>44173</v>
      </c>
      <c r="B968" s="11">
        <v>5560.669922</v>
      </c>
      <c r="C968" s="9">
        <f t="shared" si="60"/>
        <v>-2.2804763477127523E-3</v>
      </c>
      <c r="D968" s="9">
        <f t="shared" si="61"/>
        <v>7.1362001193414073E-5</v>
      </c>
      <c r="E968" s="10">
        <f t="shared" si="62"/>
        <v>9.4748690940900033</v>
      </c>
      <c r="G968" s="3">
        <f t="shared" si="63"/>
        <v>8.4476032810149211E-3</v>
      </c>
    </row>
    <row r="969" spans="1:7">
      <c r="A969" s="1">
        <v>44174</v>
      </c>
      <c r="B969" s="11">
        <v>5546.8198240000002</v>
      </c>
      <c r="C969" s="9">
        <f t="shared" si="60"/>
        <v>-2.4907247137982325E-3</v>
      </c>
      <c r="D969" s="9">
        <f t="shared" si="61"/>
        <v>6.2105727701321215E-5</v>
      </c>
      <c r="E969" s="10">
        <f t="shared" si="62"/>
        <v>9.5867828476086814</v>
      </c>
      <c r="G969" s="3">
        <f t="shared" si="63"/>
        <v>7.8807187299967264E-3</v>
      </c>
    </row>
    <row r="970" spans="1:7">
      <c r="A970" s="1">
        <v>44175</v>
      </c>
      <c r="B970" s="11">
        <v>5549.6499020000001</v>
      </c>
      <c r="C970" s="9">
        <f t="shared" si="60"/>
        <v>5.1021632030569405E-4</v>
      </c>
      <c r="D970" s="9">
        <f t="shared" si="61"/>
        <v>5.5464612465905421E-5</v>
      </c>
      <c r="E970" s="10">
        <f t="shared" si="62"/>
        <v>9.7950718982451761</v>
      </c>
      <c r="G970" s="3">
        <f t="shared" si="63"/>
        <v>7.4474567783845121E-3</v>
      </c>
    </row>
    <row r="971" spans="1:7">
      <c r="A971" s="1">
        <v>44176</v>
      </c>
      <c r="B971" s="11">
        <v>5507.5498049999997</v>
      </c>
      <c r="C971" s="9">
        <f t="shared" si="60"/>
        <v>-7.5860815985578289E-3</v>
      </c>
      <c r="D971" s="9">
        <f t="shared" si="61"/>
        <v>4.9335360208083129E-5</v>
      </c>
      <c r="E971" s="10">
        <f t="shared" si="62"/>
        <v>8.7503910482589156</v>
      </c>
      <c r="G971" s="3">
        <f t="shared" si="63"/>
        <v>7.0239134539146434E-3</v>
      </c>
    </row>
    <row r="972" spans="1:7">
      <c r="A972" s="1">
        <v>44179</v>
      </c>
      <c r="B972" s="11">
        <v>5527.8398440000001</v>
      </c>
      <c r="C972" s="9">
        <f t="shared" si="60"/>
        <v>3.6840409471341012E-3</v>
      </c>
      <c r="D972" s="9">
        <f t="shared" si="61"/>
        <v>5.6532992671679889E-5</v>
      </c>
      <c r="E972" s="10">
        <f t="shared" si="62"/>
        <v>9.5406111582658983</v>
      </c>
      <c r="G972" s="3">
        <f t="shared" si="63"/>
        <v>7.5188425087695443E-3</v>
      </c>
    </row>
    <row r="973" spans="1:7">
      <c r="A973" s="1">
        <v>44180</v>
      </c>
      <c r="B973" s="11">
        <v>5530.3100590000004</v>
      </c>
      <c r="C973" s="9">
        <f t="shared" si="60"/>
        <v>4.4686804786529561E-4</v>
      </c>
      <c r="D973" s="9">
        <f t="shared" si="61"/>
        <v>5.2851535379816319E-5</v>
      </c>
      <c r="E973" s="10">
        <f t="shared" si="62"/>
        <v>9.8442454547581395</v>
      </c>
      <c r="G973" s="3">
        <f t="shared" si="63"/>
        <v>7.2699061465617502E-3</v>
      </c>
    </row>
    <row r="974" spans="1:7">
      <c r="A974" s="1">
        <v>44181</v>
      </c>
      <c r="B974" s="11">
        <v>5547.6801759999998</v>
      </c>
      <c r="C974" s="9">
        <f t="shared" si="60"/>
        <v>3.1408938765976487E-3</v>
      </c>
      <c r="D974" s="9">
        <f t="shared" si="61"/>
        <v>4.7390145580821207E-5</v>
      </c>
      <c r="E974" s="10">
        <f t="shared" si="62"/>
        <v>9.7489260867228467</v>
      </c>
      <c r="G974" s="3">
        <f t="shared" si="63"/>
        <v>6.8840500855834284E-3</v>
      </c>
    </row>
    <row r="975" spans="1:7">
      <c r="A975" s="1">
        <v>44182</v>
      </c>
      <c r="B975" s="11">
        <v>5549.4599609999996</v>
      </c>
      <c r="C975" s="9">
        <f t="shared" si="60"/>
        <v>3.2081607870967503E-4</v>
      </c>
      <c r="D975" s="9">
        <f t="shared" si="61"/>
        <v>4.5329810358736527E-5</v>
      </c>
      <c r="E975" s="10">
        <f t="shared" si="62"/>
        <v>9.9992751408101981</v>
      </c>
      <c r="G975" s="3">
        <f t="shared" si="63"/>
        <v>6.7327416673103185E-3</v>
      </c>
    </row>
    <row r="976" spans="1:7">
      <c r="A976" s="1">
        <v>44183</v>
      </c>
      <c r="B976" s="11">
        <v>5527.8398440000001</v>
      </c>
      <c r="C976" s="9">
        <f t="shared" si="60"/>
        <v>-3.8958956640717142E-3</v>
      </c>
      <c r="D976" s="9">
        <f t="shared" si="61"/>
        <v>4.1806780275048132E-5</v>
      </c>
      <c r="E976" s="10">
        <f t="shared" si="62"/>
        <v>9.7194007934734046</v>
      </c>
      <c r="G976" s="3">
        <f t="shared" si="63"/>
        <v>6.4658162883775268E-3</v>
      </c>
    </row>
    <row r="977" spans="1:7">
      <c r="A977" s="1">
        <v>44186</v>
      </c>
      <c r="B977" s="11">
        <v>5393.3398440000001</v>
      </c>
      <c r="C977" s="9">
        <f t="shared" si="60"/>
        <v>-2.4331385097198194E-2</v>
      </c>
      <c r="D977" s="9">
        <f t="shared" si="61"/>
        <v>4.2287922578744171E-5</v>
      </c>
      <c r="E977" s="10">
        <f t="shared" si="62"/>
        <v>-3.9286453537582169</v>
      </c>
      <c r="G977" s="3">
        <f t="shared" si="63"/>
        <v>6.502916467151041E-3</v>
      </c>
    </row>
    <row r="978" spans="1:7">
      <c r="A978" s="1">
        <v>44187</v>
      </c>
      <c r="B978" s="11">
        <v>5466.8598629999997</v>
      </c>
      <c r="C978" s="9">
        <f t="shared" si="60"/>
        <v>1.3631631072124888E-2</v>
      </c>
      <c r="D978" s="9">
        <f t="shared" si="61"/>
        <v>1.607659256996952E-4</v>
      </c>
      <c r="E978" s="10">
        <f t="shared" si="62"/>
        <v>7.5797106902094979</v>
      </c>
      <c r="G978" s="3">
        <f t="shared" si="63"/>
        <v>1.2679350365838749E-2</v>
      </c>
    </row>
    <row r="979" spans="1:7">
      <c r="A979" s="1">
        <v>44188</v>
      </c>
      <c r="B979" s="11">
        <v>5527.5898440000001</v>
      </c>
      <c r="C979" s="9">
        <f t="shared" si="60"/>
        <v>1.1108750273813341E-2</v>
      </c>
      <c r="D979" s="9">
        <f t="shared" si="61"/>
        <v>1.6522123760410833E-4</v>
      </c>
      <c r="E979" s="10">
        <f t="shared" si="62"/>
        <v>7.9613215755537308</v>
      </c>
      <c r="G979" s="3">
        <f t="shared" si="63"/>
        <v>1.2853841355956916E-2</v>
      </c>
    </row>
    <row r="980" spans="1:7">
      <c r="A980" s="1">
        <v>44189</v>
      </c>
      <c r="B980" s="11">
        <v>5522.0097660000001</v>
      </c>
      <c r="C980" s="9">
        <f t="shared" si="60"/>
        <v>-1.0094956676383888E-3</v>
      </c>
      <c r="D980" s="9">
        <f t="shared" si="61"/>
        <v>1.5573521754880956E-4</v>
      </c>
      <c r="E980" s="10">
        <f t="shared" si="62"/>
        <v>8.7608096357261065</v>
      </c>
      <c r="G980" s="3">
        <f t="shared" si="63"/>
        <v>1.2479391713894134E-2</v>
      </c>
    </row>
    <row r="981" spans="1:7">
      <c r="A981" s="1">
        <v>44193</v>
      </c>
      <c r="B981" s="11">
        <v>5588.3798829999996</v>
      </c>
      <c r="C981" s="9">
        <f t="shared" si="60"/>
        <v>1.201919587477953E-2</v>
      </c>
      <c r="D981" s="9">
        <f t="shared" si="61"/>
        <v>1.2365729761006192E-4</v>
      </c>
      <c r="E981" s="10">
        <f t="shared" si="62"/>
        <v>7.8297592313591711</v>
      </c>
      <c r="G981" s="3">
        <f t="shared" si="63"/>
        <v>1.1120130287458951E-2</v>
      </c>
    </row>
    <row r="982" spans="1:7">
      <c r="A982" s="1">
        <v>44194</v>
      </c>
      <c r="B982" s="11">
        <v>5611.7900390000004</v>
      </c>
      <c r="C982" s="9">
        <f t="shared" si="60"/>
        <v>4.1890774231750317E-3</v>
      </c>
      <c r="D982" s="9">
        <f t="shared" si="61"/>
        <v>1.2930376062982222E-4</v>
      </c>
      <c r="E982" s="10">
        <f t="shared" si="62"/>
        <v>8.8176318857886482</v>
      </c>
      <c r="G982" s="3">
        <f t="shared" si="63"/>
        <v>1.1371181144886498E-2</v>
      </c>
    </row>
    <row r="983" spans="1:7">
      <c r="A983" s="1">
        <v>44195</v>
      </c>
      <c r="B983" s="11">
        <v>5599.4101559999999</v>
      </c>
      <c r="C983" s="9">
        <f t="shared" si="60"/>
        <v>-2.2060488567755762E-3</v>
      </c>
      <c r="D983" s="9">
        <f t="shared" si="61"/>
        <v>1.0749168569342542E-4</v>
      </c>
      <c r="E983" s="10">
        <f t="shared" si="62"/>
        <v>9.0928223768344516</v>
      </c>
      <c r="G983" s="3">
        <f t="shared" si="63"/>
        <v>1.0367819717444233E-2</v>
      </c>
    </row>
    <row r="984" spans="1:7">
      <c r="A984" s="1">
        <v>44196</v>
      </c>
      <c r="B984" s="11">
        <v>5551.4101559999999</v>
      </c>
      <c r="C984" s="9">
        <f t="shared" si="60"/>
        <v>-8.5723314889812122E-3</v>
      </c>
      <c r="D984" s="9">
        <f t="shared" si="61"/>
        <v>8.8761177879214423E-5</v>
      </c>
      <c r="E984" s="10">
        <f t="shared" si="62"/>
        <v>8.5016669579961999</v>
      </c>
      <c r="G984" s="3">
        <f t="shared" si="63"/>
        <v>9.4213150822597177E-3</v>
      </c>
    </row>
    <row r="985" spans="1:7">
      <c r="A985" s="1">
        <v>44200</v>
      </c>
      <c r="B985" s="11">
        <v>5588.9599609999996</v>
      </c>
      <c r="C985" s="9">
        <f t="shared" si="60"/>
        <v>6.7640120158326943E-3</v>
      </c>
      <c r="D985" s="9">
        <f t="shared" si="61"/>
        <v>8.8958196451977893E-5</v>
      </c>
      <c r="E985" s="10">
        <f t="shared" si="62"/>
        <v>8.8130366033375083</v>
      </c>
      <c r="G985" s="3">
        <f t="shared" si="63"/>
        <v>9.4317652882150264E-3</v>
      </c>
    </row>
    <row r="986" spans="1:7">
      <c r="A986" s="1">
        <v>44201</v>
      </c>
      <c r="B986" s="11">
        <v>5564.6000979999999</v>
      </c>
      <c r="C986" s="9">
        <f t="shared" si="60"/>
        <v>-4.3585681718931318E-3</v>
      </c>
      <c r="D986" s="9">
        <f t="shared" si="61"/>
        <v>8.3424894428176414E-5</v>
      </c>
      <c r="E986" s="10">
        <f t="shared" si="62"/>
        <v>9.1638485989251777</v>
      </c>
      <c r="G986" s="3">
        <f t="shared" si="63"/>
        <v>9.133722922673778E-3</v>
      </c>
    </row>
    <row r="987" spans="1:7">
      <c r="A987" s="1">
        <v>44202</v>
      </c>
      <c r="B987" s="11">
        <v>5630.6000979999999</v>
      </c>
      <c r="C987" s="9">
        <f t="shared" si="60"/>
        <v>1.1860690586502591E-2</v>
      </c>
      <c r="D987" s="9">
        <f t="shared" si="61"/>
        <v>7.3853404883595956E-5</v>
      </c>
      <c r="E987" s="10">
        <f t="shared" si="62"/>
        <v>7.6086282338769795</v>
      </c>
      <c r="G987" s="3">
        <f t="shared" si="63"/>
        <v>8.5938003748979395E-3</v>
      </c>
    </row>
    <row r="988" spans="1:7">
      <c r="A988" s="1">
        <v>44203</v>
      </c>
      <c r="B988" s="11">
        <v>5669.8500979999999</v>
      </c>
      <c r="C988" s="9">
        <f t="shared" si="60"/>
        <v>6.9708378000315945E-3</v>
      </c>
      <c r="D988" s="9">
        <f t="shared" si="61"/>
        <v>9.1690519687089435E-5</v>
      </c>
      <c r="E988" s="10">
        <f t="shared" si="62"/>
        <v>8.7671286034992004</v>
      </c>
      <c r="G988" s="3">
        <f t="shared" si="63"/>
        <v>9.5755166799024183E-3</v>
      </c>
    </row>
    <row r="989" spans="1:7">
      <c r="A989" s="1">
        <v>44204</v>
      </c>
      <c r="B989" s="11">
        <v>5706.8798829999996</v>
      </c>
      <c r="C989" s="9">
        <f t="shared" si="60"/>
        <v>6.5309989435279282E-3</v>
      </c>
      <c r="D989" s="9">
        <f t="shared" si="61"/>
        <v>8.6027604645327603E-5</v>
      </c>
      <c r="E989" s="10">
        <f t="shared" si="62"/>
        <v>8.8650253481711392</v>
      </c>
      <c r="G989" s="3">
        <f t="shared" si="63"/>
        <v>9.2751067188107123E-3</v>
      </c>
    </row>
    <row r="990" spans="1:7">
      <c r="A990" s="1">
        <v>44207</v>
      </c>
      <c r="B990" s="11">
        <v>5662.4301759999998</v>
      </c>
      <c r="C990" s="9">
        <f t="shared" si="60"/>
        <v>-7.7887931604113921E-3</v>
      </c>
      <c r="D990" s="9">
        <f t="shared" si="61"/>
        <v>8.0622865913816712E-5</v>
      </c>
      <c r="E990" s="10">
        <f t="shared" si="62"/>
        <v>8.6732705197054578</v>
      </c>
      <c r="G990" s="3">
        <f t="shared" si="63"/>
        <v>8.9790236615022185E-3</v>
      </c>
    </row>
    <row r="991" spans="1:7">
      <c r="A991" s="1">
        <v>44208</v>
      </c>
      <c r="B991" s="11">
        <v>5650.9702150000003</v>
      </c>
      <c r="C991" s="9">
        <f t="shared" si="60"/>
        <v>-2.0238591282895082E-3</v>
      </c>
      <c r="D991" s="9">
        <f t="shared" si="61"/>
        <v>8.0313451286442204E-5</v>
      </c>
      <c r="E991" s="10">
        <f t="shared" si="62"/>
        <v>9.3785731921525368</v>
      </c>
      <c r="G991" s="3">
        <f t="shared" si="63"/>
        <v>8.9617772392780546E-3</v>
      </c>
    </row>
    <row r="992" spans="1:7">
      <c r="A992" s="1">
        <v>44209</v>
      </c>
      <c r="B992" s="11">
        <v>5662.669922</v>
      </c>
      <c r="C992" s="9">
        <f t="shared" si="60"/>
        <v>2.0703890756571192E-3</v>
      </c>
      <c r="D992" s="9">
        <f t="shared" si="61"/>
        <v>6.8500605816085514E-5</v>
      </c>
      <c r="E992" s="10">
        <f t="shared" si="62"/>
        <v>9.526091720312019</v>
      </c>
      <c r="G992" s="3">
        <f t="shared" si="63"/>
        <v>8.2765092772306807E-3</v>
      </c>
    </row>
    <row r="993" spans="1:7">
      <c r="A993" s="1">
        <v>44210</v>
      </c>
      <c r="B993" s="11">
        <v>5681.1401370000003</v>
      </c>
      <c r="C993" s="9">
        <f t="shared" si="60"/>
        <v>3.2617502440397904E-3</v>
      </c>
      <c r="D993" s="9">
        <f t="shared" si="61"/>
        <v>5.9802079377921134E-5</v>
      </c>
      <c r="E993" s="10">
        <f t="shared" si="62"/>
        <v>9.5465663674572383</v>
      </c>
      <c r="G993" s="3">
        <f t="shared" si="63"/>
        <v>7.733180418037661E-3</v>
      </c>
    </row>
    <row r="994" spans="1:7">
      <c r="A994" s="1">
        <v>44211</v>
      </c>
      <c r="B994" s="11">
        <v>5611.6899409999996</v>
      </c>
      <c r="C994" s="9">
        <f t="shared" si="60"/>
        <v>-1.2224693340635452E-2</v>
      </c>
      <c r="D994" s="9">
        <f t="shared" si="61"/>
        <v>5.4668926643064424E-5</v>
      </c>
      <c r="E994" s="10">
        <f t="shared" si="62"/>
        <v>7.0806123457971388</v>
      </c>
      <c r="G994" s="3">
        <f t="shared" si="63"/>
        <v>7.3938438341003944E-3</v>
      </c>
    </row>
    <row r="995" spans="1:7">
      <c r="A995" s="1">
        <v>44214</v>
      </c>
      <c r="B995" s="11">
        <v>5617.2700199999999</v>
      </c>
      <c r="C995" s="9">
        <f t="shared" si="60"/>
        <v>9.9436694804380622E-4</v>
      </c>
      <c r="D995" s="9">
        <f t="shared" si="61"/>
        <v>7.9295743976661722E-5</v>
      </c>
      <c r="E995" s="10">
        <f t="shared" si="62"/>
        <v>9.4298567602236822</v>
      </c>
      <c r="G995" s="3">
        <f t="shared" si="63"/>
        <v>8.9048157744369832E-3</v>
      </c>
    </row>
    <row r="996" spans="1:7">
      <c r="A996" s="1">
        <v>44215</v>
      </c>
      <c r="B996" s="11">
        <v>5598.6098629999997</v>
      </c>
      <c r="C996" s="9">
        <f t="shared" si="60"/>
        <v>-3.321926297571904E-3</v>
      </c>
      <c r="D996" s="9">
        <f t="shared" si="61"/>
        <v>6.7111558895582797E-5</v>
      </c>
      <c r="E996" s="10">
        <f t="shared" si="62"/>
        <v>9.4447236586901031</v>
      </c>
      <c r="G996" s="3">
        <f t="shared" si="63"/>
        <v>8.1921644817217146E-3</v>
      </c>
    </row>
    <row r="997" spans="1:7">
      <c r="A997" s="1">
        <v>44216</v>
      </c>
      <c r="B997" s="11">
        <v>5628.4399409999996</v>
      </c>
      <c r="C997" s="9">
        <f t="shared" si="60"/>
        <v>5.328122289274072E-3</v>
      </c>
      <c r="D997" s="9">
        <f t="shared" si="61"/>
        <v>6.0156613614811636E-5</v>
      </c>
      <c r="E997" s="10">
        <f t="shared" si="62"/>
        <v>9.2466428593838454</v>
      </c>
      <c r="G997" s="3">
        <f t="shared" si="63"/>
        <v>7.7560694694420859E-3</v>
      </c>
    </row>
    <row r="998" spans="1:7">
      <c r="A998" s="1">
        <v>44217</v>
      </c>
      <c r="B998" s="11">
        <v>5590.7900390000004</v>
      </c>
      <c r="C998" s="9">
        <f t="shared" si="60"/>
        <v>-6.6892251484715988E-3</v>
      </c>
      <c r="D998" s="9">
        <f t="shared" si="61"/>
        <v>5.8565894764598208E-5</v>
      </c>
      <c r="E998" s="10">
        <f t="shared" si="62"/>
        <v>8.9813343062267528</v>
      </c>
      <c r="G998" s="3">
        <f t="shared" si="63"/>
        <v>7.6528357335433643E-3</v>
      </c>
    </row>
    <row r="999" spans="1:7">
      <c r="A999" s="1">
        <v>44218</v>
      </c>
      <c r="B999" s="11">
        <v>5559.5698240000002</v>
      </c>
      <c r="C999" s="9">
        <f t="shared" si="60"/>
        <v>-5.5842224054589076E-3</v>
      </c>
      <c r="D999" s="9">
        <f t="shared" si="61"/>
        <v>6.0738771962114078E-5</v>
      </c>
      <c r="E999" s="10">
        <f t="shared" si="62"/>
        <v>9.1955241289175955</v>
      </c>
      <c r="G999" s="3">
        <f t="shared" si="63"/>
        <v>7.7935083218095098E-3</v>
      </c>
    </row>
    <row r="1000" spans="1:7">
      <c r="A1000" s="1">
        <v>44221</v>
      </c>
      <c r="B1000" s="11">
        <v>5472.3598629999997</v>
      </c>
      <c r="C1000" s="9">
        <f t="shared" si="60"/>
        <v>-1.5686458442076844E-2</v>
      </c>
      <c r="D1000" s="9">
        <f t="shared" si="61"/>
        <v>5.9568771658871258E-5</v>
      </c>
      <c r="E1000" s="10">
        <f t="shared" si="62"/>
        <v>5.5976076840907103</v>
      </c>
      <c r="G1000" s="3">
        <f t="shared" si="63"/>
        <v>7.7180808274383379E-3</v>
      </c>
    </row>
    <row r="1001" spans="1:7">
      <c r="A1001" s="1">
        <v>44222</v>
      </c>
      <c r="B1001" s="11">
        <v>5523.5200199999999</v>
      </c>
      <c r="C1001" s="9">
        <f t="shared" si="60"/>
        <v>9.3488290757168455E-3</v>
      </c>
      <c r="D1001" s="9">
        <f t="shared" si="61"/>
        <v>1.0270573232669679E-4</v>
      </c>
      <c r="E1001" s="10">
        <f t="shared" si="62"/>
        <v>8.3326618377795167</v>
      </c>
      <c r="G1001" s="3">
        <f t="shared" si="63"/>
        <v>1.0134383667825922E-2</v>
      </c>
    </row>
    <row r="1002" spans="1:7">
      <c r="A1002" s="1">
        <v>44223</v>
      </c>
      <c r="B1002" s="11">
        <v>5459.6201170000004</v>
      </c>
      <c r="C1002" s="9">
        <f t="shared" si="60"/>
        <v>-1.1568692205084021E-2</v>
      </c>
      <c r="D1002" s="9">
        <f t="shared" si="61"/>
        <v>1.0212207871274396E-4</v>
      </c>
      <c r="E1002" s="10">
        <f t="shared" si="62"/>
        <v>7.87880581792054</v>
      </c>
      <c r="G1002" s="3">
        <f t="shared" si="63"/>
        <v>1.0105546927937347E-2</v>
      </c>
    </row>
    <row r="1003" spans="1:7">
      <c r="A1003" s="1">
        <v>44224</v>
      </c>
      <c r="B1003" s="11">
        <v>5510.5200199999999</v>
      </c>
      <c r="C1003" s="9">
        <f t="shared" si="60"/>
        <v>9.3229752087528872E-3</v>
      </c>
      <c r="D1003" s="9">
        <f t="shared" si="61"/>
        <v>1.1119890507031775E-4</v>
      </c>
      <c r="E1003" s="10">
        <f t="shared" si="62"/>
        <v>8.3225468339510638</v>
      </c>
      <c r="G1003" s="3">
        <f t="shared" si="63"/>
        <v>1.0545089144730724E-2</v>
      </c>
    </row>
    <row r="1004" spans="1:7">
      <c r="A1004" s="1">
        <v>44225</v>
      </c>
      <c r="B1004" s="11">
        <v>5399.2099609999996</v>
      </c>
      <c r="C1004" s="9">
        <f t="shared" si="60"/>
        <v>-2.0199556229903756E-2</v>
      </c>
      <c r="D1004" s="9">
        <f t="shared" si="61"/>
        <v>1.083053204890585E-4</v>
      </c>
      <c r="E1004" s="10">
        <f t="shared" si="62"/>
        <v>5.363224534187303</v>
      </c>
      <c r="G1004" s="3">
        <f t="shared" si="63"/>
        <v>1.0406984216816056E-2</v>
      </c>
    </row>
    <row r="1005" spans="1:7">
      <c r="A1005" s="1">
        <v>44228</v>
      </c>
      <c r="B1005" s="11">
        <v>5461.6801759999998</v>
      </c>
      <c r="C1005" s="9">
        <f t="shared" si="60"/>
        <v>1.1570251101779718E-2</v>
      </c>
      <c r="D1005" s="9">
        <f t="shared" si="61"/>
        <v>1.7191918535125613E-4</v>
      </c>
      <c r="E1005" s="10">
        <f t="shared" si="62"/>
        <v>7.8898020928481234</v>
      </c>
      <c r="G1005" s="3">
        <f t="shared" si="63"/>
        <v>1.3111795657012664E-2</v>
      </c>
    </row>
    <row r="1006" spans="1:7">
      <c r="A1006" s="1">
        <v>44229</v>
      </c>
      <c r="B1006" s="11">
        <v>5563.1098629999997</v>
      </c>
      <c r="C1006" s="9">
        <f t="shared" si="60"/>
        <v>1.8571150951992292E-2</v>
      </c>
      <c r="D1006" s="9">
        <f t="shared" si="61"/>
        <v>1.6283270229347876E-4</v>
      </c>
      <c r="E1006" s="10">
        <f t="shared" si="62"/>
        <v>6.6047382172337175</v>
      </c>
      <c r="G1006" s="3">
        <f t="shared" si="63"/>
        <v>1.2760591768937629E-2</v>
      </c>
    </row>
    <row r="1007" spans="1:7">
      <c r="A1007" s="1">
        <v>44230</v>
      </c>
      <c r="B1007" s="11">
        <v>5563.0498049999997</v>
      </c>
      <c r="C1007" s="9">
        <f t="shared" si="60"/>
        <v>-1.0795760191519765E-5</v>
      </c>
      <c r="D1007" s="9">
        <f t="shared" si="61"/>
        <v>1.993227715789478E-4</v>
      </c>
      <c r="E1007" s="10">
        <f t="shared" si="62"/>
        <v>8.5205844947532778</v>
      </c>
      <c r="G1007" s="3">
        <f t="shared" si="63"/>
        <v>1.4118171679751872E-2</v>
      </c>
    </row>
    <row r="1008" spans="1:7">
      <c r="A1008" s="1">
        <v>44231</v>
      </c>
      <c r="B1008" s="11">
        <v>5608.5400390000004</v>
      </c>
      <c r="C1008" s="9">
        <f t="shared" si="60"/>
        <v>8.1772113489105794E-3</v>
      </c>
      <c r="D1008" s="9">
        <f t="shared" si="61"/>
        <v>1.5568878580451474E-4</v>
      </c>
      <c r="E1008" s="10">
        <f t="shared" si="62"/>
        <v>8.3381614493821594</v>
      </c>
      <c r="G1008" s="3">
        <f t="shared" si="63"/>
        <v>1.2477531238370624E-2</v>
      </c>
    </row>
    <row r="1009" spans="1:7">
      <c r="A1009" s="1">
        <v>44232</v>
      </c>
      <c r="B1009" s="11">
        <v>5659.2597660000001</v>
      </c>
      <c r="C1009" s="9">
        <f t="shared" si="60"/>
        <v>9.0433030070768642E-3</v>
      </c>
      <c r="D1009" s="9">
        <f t="shared" si="61"/>
        <v>1.3710692380372182E-4</v>
      </c>
      <c r="E1009" s="10">
        <f t="shared" si="62"/>
        <v>8.2982709924989049</v>
      </c>
      <c r="G1009" s="3">
        <f t="shared" si="63"/>
        <v>1.1709266578386616E-2</v>
      </c>
    </row>
    <row r="1010" spans="1:7">
      <c r="A1010" s="1">
        <v>44235</v>
      </c>
      <c r="B1010" s="11">
        <v>5686.0297849999997</v>
      </c>
      <c r="C1010" s="9">
        <f t="shared" si="60"/>
        <v>4.7303039808898554E-3</v>
      </c>
      <c r="D1010" s="9">
        <f t="shared" si="61"/>
        <v>1.2641671564512342E-4</v>
      </c>
      <c r="E1010" s="10">
        <f t="shared" si="62"/>
        <v>8.7989267058391309</v>
      </c>
      <c r="G1010" s="3">
        <f t="shared" si="63"/>
        <v>1.1243518828423929E-2</v>
      </c>
    </row>
    <row r="1011" spans="1:7">
      <c r="A1011" s="1">
        <v>44236</v>
      </c>
      <c r="B1011" s="11">
        <v>5691.5400390000004</v>
      </c>
      <c r="C1011" s="9">
        <f t="shared" si="60"/>
        <v>9.6908637632131468E-4</v>
      </c>
      <c r="D1011" s="9">
        <f t="shared" si="61"/>
        <v>1.0634477486116594E-4</v>
      </c>
      <c r="E1011" s="10">
        <f t="shared" si="62"/>
        <v>9.1399931707076689</v>
      </c>
      <c r="G1011" s="3">
        <f t="shared" si="63"/>
        <v>1.0312360295352657E-2</v>
      </c>
    </row>
    <row r="1012" spans="1:7">
      <c r="A1012" s="1">
        <v>44237</v>
      </c>
      <c r="B1012" s="11">
        <v>5670.7998049999997</v>
      </c>
      <c r="C1012" s="9">
        <f t="shared" si="60"/>
        <v>-3.6440460504332719E-3</v>
      </c>
      <c r="D1012" s="9">
        <f t="shared" si="61"/>
        <v>8.7108590223238184E-5</v>
      </c>
      <c r="E1012" s="10">
        <f t="shared" si="62"/>
        <v>9.1959123204866824</v>
      </c>
      <c r="G1012" s="3">
        <f t="shared" si="63"/>
        <v>9.3331982847916703E-3</v>
      </c>
    </row>
    <row r="1013" spans="1:7">
      <c r="A1013" s="1">
        <v>44238</v>
      </c>
      <c r="B1013" s="11">
        <v>5669.8198240000002</v>
      </c>
      <c r="C1013" s="9">
        <f t="shared" si="60"/>
        <v>-1.728117785317406E-4</v>
      </c>
      <c r="D1013" s="9">
        <f t="shared" si="61"/>
        <v>7.5407189034773937E-5</v>
      </c>
      <c r="E1013" s="10">
        <f t="shared" si="62"/>
        <v>9.4922119068792359</v>
      </c>
      <c r="G1013" s="3">
        <f t="shared" si="63"/>
        <v>8.6837312852698252E-3</v>
      </c>
    </row>
    <row r="1014" spans="1:7">
      <c r="A1014" s="1">
        <v>44239</v>
      </c>
      <c r="B1014" s="11">
        <v>5703.669922</v>
      </c>
      <c r="C1014" s="9">
        <f t="shared" si="60"/>
        <v>5.9702246368948967E-3</v>
      </c>
      <c r="D1014" s="9">
        <f t="shared" si="61"/>
        <v>6.4038975395848169E-5</v>
      </c>
      <c r="E1014" s="10">
        <f t="shared" si="62"/>
        <v>9.0994266565764619</v>
      </c>
      <c r="G1014" s="3">
        <f t="shared" si="63"/>
        <v>8.0024355914838936E-3</v>
      </c>
    </row>
    <row r="1015" spans="1:7">
      <c r="A1015" s="1">
        <v>44242</v>
      </c>
      <c r="B1015" s="11">
        <v>5786.25</v>
      </c>
      <c r="C1015" s="9">
        <f t="shared" si="60"/>
        <v>1.4478411115880831E-2</v>
      </c>
      <c r="D1015" s="9">
        <f t="shared" si="61"/>
        <v>6.2923119115548771E-5</v>
      </c>
      <c r="E1015" s="10">
        <f t="shared" si="62"/>
        <v>6.3421602060506785</v>
      </c>
      <c r="G1015" s="3">
        <f t="shared" si="63"/>
        <v>7.9324094142668132E-3</v>
      </c>
    </row>
    <row r="1016" spans="1:7">
      <c r="A1016" s="1">
        <v>44243</v>
      </c>
      <c r="B1016" s="11">
        <v>5786.5297849999997</v>
      </c>
      <c r="C1016" s="9">
        <f t="shared" si="60"/>
        <v>4.8353424065624497E-5</v>
      </c>
      <c r="D1016" s="9">
        <f t="shared" si="61"/>
        <v>9.7724697135794447E-5</v>
      </c>
      <c r="E1016" s="10">
        <f t="shared" si="62"/>
        <v>9.2333323205375955</v>
      </c>
      <c r="G1016" s="3">
        <f t="shared" si="63"/>
        <v>9.8855802629787218E-3</v>
      </c>
    </row>
    <row r="1017" spans="1:7">
      <c r="A1017" s="1">
        <v>44244</v>
      </c>
      <c r="B1017" s="11">
        <v>5765.8398440000001</v>
      </c>
      <c r="C1017" s="9">
        <f t="shared" si="60"/>
        <v>-3.5755352117313325E-3</v>
      </c>
      <c r="D1017" s="9">
        <f t="shared" si="61"/>
        <v>8.0540797264960564E-5</v>
      </c>
      <c r="E1017" s="10">
        <f t="shared" si="62"/>
        <v>9.2680140800752806</v>
      </c>
      <c r="G1017" s="3">
        <f t="shared" si="63"/>
        <v>8.9744524771687637E-3</v>
      </c>
    </row>
    <row r="1018" spans="1:7">
      <c r="A1018" s="1">
        <v>44245</v>
      </c>
      <c r="B1018" s="11">
        <v>5728.330078</v>
      </c>
      <c r="C1018" s="9">
        <f t="shared" si="60"/>
        <v>-6.5055164581155032E-3</v>
      </c>
      <c r="D1018" s="9">
        <f t="shared" si="61"/>
        <v>7.0447942909774699E-5</v>
      </c>
      <c r="E1018" s="10">
        <f t="shared" si="62"/>
        <v>8.9598844939606455</v>
      </c>
      <c r="G1018" s="3">
        <f t="shared" si="63"/>
        <v>8.3933272848003906E-3</v>
      </c>
    </row>
    <row r="1019" spans="1:7">
      <c r="A1019" s="1">
        <v>44246</v>
      </c>
      <c r="B1019" s="11">
        <v>5773.5498049999997</v>
      </c>
      <c r="C1019" s="9">
        <f t="shared" si="60"/>
        <v>7.894050514593914E-3</v>
      </c>
      <c r="D1019" s="9">
        <f t="shared" si="61"/>
        <v>6.9031123317041132E-5</v>
      </c>
      <c r="E1019" s="10">
        <f t="shared" si="62"/>
        <v>8.6782293567032429</v>
      </c>
      <c r="G1019" s="3">
        <f t="shared" si="63"/>
        <v>8.3084970552465831E-3</v>
      </c>
    </row>
    <row r="1020" spans="1:7">
      <c r="A1020" s="1">
        <v>44249</v>
      </c>
      <c r="B1020" s="11">
        <v>5767.4399409999996</v>
      </c>
      <c r="C1020" s="9">
        <f t="shared" si="60"/>
        <v>-1.0582508519643777E-3</v>
      </c>
      <c r="D1020" s="9">
        <f t="shared" si="61"/>
        <v>7.2077485331442415E-5</v>
      </c>
      <c r="E1020" s="10">
        <f t="shared" si="62"/>
        <v>9.5222314581962895</v>
      </c>
      <c r="G1020" s="3">
        <f t="shared" si="63"/>
        <v>8.4898460134116924E-3</v>
      </c>
    </row>
    <row r="1021" spans="1:7">
      <c r="A1021" s="1">
        <v>44250</v>
      </c>
      <c r="B1021" s="11">
        <v>5779.8398440000001</v>
      </c>
      <c r="C1021" s="9">
        <f t="shared" si="60"/>
        <v>2.1499838969888719E-3</v>
      </c>
      <c r="D1021" s="9">
        <f t="shared" si="61"/>
        <v>6.1799324458254083E-5</v>
      </c>
      <c r="E1021" s="10">
        <f t="shared" si="62"/>
        <v>9.6168206928426834</v>
      </c>
      <c r="G1021" s="3">
        <f t="shared" si="63"/>
        <v>7.8612546363957762E-3</v>
      </c>
    </row>
    <row r="1022" spans="1:7">
      <c r="A1022" s="1">
        <v>44251</v>
      </c>
      <c r="B1022" s="11">
        <v>5797.9799800000001</v>
      </c>
      <c r="C1022" s="9">
        <f t="shared" si="60"/>
        <v>3.1385187980305538E-3</v>
      </c>
      <c r="D1022" s="9">
        <f t="shared" si="61"/>
        <v>5.4914170470144961E-5</v>
      </c>
      <c r="E1022" s="10">
        <f t="shared" si="62"/>
        <v>9.630362837119673</v>
      </c>
      <c r="G1022" s="3">
        <f t="shared" si="63"/>
        <v>7.4104096020493337E-3</v>
      </c>
    </row>
    <row r="1023" spans="1:7">
      <c r="A1023" s="1">
        <v>44252</v>
      </c>
      <c r="B1023" s="11">
        <v>5783.8901370000003</v>
      </c>
      <c r="C1023" s="9">
        <f t="shared" si="60"/>
        <v>-2.4301296397370013E-3</v>
      </c>
      <c r="D1023" s="9">
        <f t="shared" si="61"/>
        <v>5.0892007061993243E-5</v>
      </c>
      <c r="E1023" s="10">
        <f t="shared" si="62"/>
        <v>9.7697642551505268</v>
      </c>
      <c r="G1023" s="3">
        <f t="shared" si="63"/>
        <v>7.1338634036539582E-3</v>
      </c>
    </row>
    <row r="1024" spans="1:7">
      <c r="A1024" s="1">
        <v>44253</v>
      </c>
      <c r="B1024" s="11">
        <v>5703.2202150000003</v>
      </c>
      <c r="C1024" s="9">
        <f t="shared" si="60"/>
        <v>-1.3947346870222898E-2</v>
      </c>
      <c r="D1024" s="9">
        <f t="shared" si="61"/>
        <v>4.7109166672901554E-5</v>
      </c>
      <c r="E1024" s="10">
        <f t="shared" si="62"/>
        <v>5.8337301590732151</v>
      </c>
      <c r="G1024" s="3">
        <f t="shared" si="63"/>
        <v>6.8636117804623505E-3</v>
      </c>
    </row>
    <row r="1025" spans="1:7">
      <c r="A1025" s="1">
        <v>44256</v>
      </c>
      <c r="B1025" s="11">
        <v>5792.7900390000004</v>
      </c>
      <c r="C1025" s="9">
        <f t="shared" si="60"/>
        <v>1.5705131596430937E-2</v>
      </c>
      <c r="D1025" s="9">
        <f t="shared" si="61"/>
        <v>8.2936419811778067E-5</v>
      </c>
      <c r="E1025" s="10">
        <f t="shared" si="62"/>
        <v>6.4234574195220819</v>
      </c>
      <c r="G1025" s="3">
        <f t="shared" si="63"/>
        <v>9.1069434944869437E-3</v>
      </c>
    </row>
    <row r="1026" spans="1:7">
      <c r="A1026" s="1">
        <v>44257</v>
      </c>
      <c r="B1026" s="11">
        <v>5809.7299800000001</v>
      </c>
      <c r="C1026" s="9">
        <f t="shared" si="60"/>
        <v>2.9243146887685139E-3</v>
      </c>
      <c r="D1026" s="9">
        <f t="shared" si="61"/>
        <v>1.2010997672092976E-4</v>
      </c>
      <c r="E1026" s="10">
        <f t="shared" si="62"/>
        <v>8.955904543443225</v>
      </c>
      <c r="G1026" s="3">
        <f t="shared" si="63"/>
        <v>1.0959469728090395E-2</v>
      </c>
    </row>
    <row r="1027" spans="1:7">
      <c r="A1027" s="1">
        <v>44258</v>
      </c>
      <c r="B1027" s="11">
        <v>5830.0600590000004</v>
      </c>
      <c r="C1027" s="9">
        <f t="shared" si="60"/>
        <v>3.49931564289332E-3</v>
      </c>
      <c r="D1027" s="9">
        <f t="shared" si="61"/>
        <v>9.8849063193300299E-5</v>
      </c>
      <c r="E1027" s="10">
        <f t="shared" si="62"/>
        <v>9.0980386299251492</v>
      </c>
      <c r="G1027" s="3">
        <f t="shared" si="63"/>
        <v>9.9422866179415832E-3</v>
      </c>
    </row>
    <row r="1028" spans="1:7">
      <c r="A1028" s="1">
        <v>44259</v>
      </c>
      <c r="B1028" s="11">
        <v>5830.6499020000001</v>
      </c>
      <c r="C1028" s="9">
        <f t="shared" si="60"/>
        <v>1.0117271417970928E-4</v>
      </c>
      <c r="D1028" s="9">
        <f t="shared" si="61"/>
        <v>8.3879485726308066E-5</v>
      </c>
      <c r="E1028" s="10">
        <f t="shared" si="62"/>
        <v>9.3860074517686147</v>
      </c>
      <c r="G1028" s="3">
        <f t="shared" si="63"/>
        <v>9.1585744374497527E-3</v>
      </c>
    </row>
    <row r="1029" spans="1:7">
      <c r="A1029" s="1">
        <v>44260</v>
      </c>
      <c r="B1029" s="11">
        <v>5782.6499020000001</v>
      </c>
      <c r="C1029" s="9">
        <f t="shared" ref="C1029:C1092" si="64">(B1029-B1028)/B1028</f>
        <v>-8.2323584517628619E-3</v>
      </c>
      <c r="D1029" s="9">
        <f t="shared" si="61"/>
        <v>7.0301609374848979E-5</v>
      </c>
      <c r="E1029" s="10">
        <f t="shared" si="62"/>
        <v>8.5987020084352537</v>
      </c>
      <c r="G1029" s="3">
        <f t="shared" si="63"/>
        <v>8.3846054990589138E-3</v>
      </c>
    </row>
    <row r="1030" spans="1:7">
      <c r="A1030" s="1">
        <v>44263</v>
      </c>
      <c r="B1030" s="11">
        <v>5902.9902339999999</v>
      </c>
      <c r="C1030" s="9">
        <f t="shared" si="64"/>
        <v>2.0810585810906276E-2</v>
      </c>
      <c r="D1030" s="9">
        <f t="shared" si="61"/>
        <v>7.4134408097111475E-5</v>
      </c>
      <c r="E1030" s="10">
        <f t="shared" si="62"/>
        <v>3.6678025059693535</v>
      </c>
      <c r="G1030" s="3">
        <f t="shared" si="63"/>
        <v>8.6101340347936213E-3</v>
      </c>
    </row>
    <row r="1031" spans="1:7">
      <c r="A1031" s="1">
        <v>44264</v>
      </c>
      <c r="B1031" s="11">
        <v>5924.9702150000003</v>
      </c>
      <c r="C1031" s="9">
        <f t="shared" si="64"/>
        <v>3.7235333498267156E-3</v>
      </c>
      <c r="D1031" s="9">
        <f t="shared" ref="D1031:D1094" si="65">$J$6+$J$8*D1030+$J$7*C1030*C1030</f>
        <v>1.5177552818737702E-4</v>
      </c>
      <c r="E1031" s="10">
        <f t="shared" ref="E1031:E1094" si="66">-LN(D1031)-C1031*C1031/D1031</f>
        <v>8.7017578766460701</v>
      </c>
      <c r="G1031" s="3">
        <f t="shared" ref="G1031:G1094" si="67">SQRT(D1031)</f>
        <v>1.2319721108344013E-2</v>
      </c>
    </row>
    <row r="1032" spans="1:7">
      <c r="A1032" s="1">
        <v>44265</v>
      </c>
      <c r="B1032" s="11">
        <v>5990.5498049999997</v>
      </c>
      <c r="C1032" s="9">
        <f t="shared" si="64"/>
        <v>1.1068340872663673E-2</v>
      </c>
      <c r="D1032" s="9">
        <f t="shared" si="65"/>
        <v>1.2335892065341178E-4</v>
      </c>
      <c r="E1032" s="10">
        <f t="shared" si="66"/>
        <v>8.007308947881846</v>
      </c>
      <c r="G1032" s="3">
        <f t="shared" si="67"/>
        <v>1.1106706111778225E-2</v>
      </c>
    </row>
    <row r="1033" spans="1:7">
      <c r="A1033" s="1">
        <v>44266</v>
      </c>
      <c r="B1033" s="11">
        <v>6033.7597660000001</v>
      </c>
      <c r="C1033" s="9">
        <f t="shared" si="64"/>
        <v>7.2130209090216354E-3</v>
      </c>
      <c r="D1033" s="9">
        <f t="shared" si="65"/>
        <v>1.2458765469308976E-4</v>
      </c>
      <c r="E1033" s="10">
        <f t="shared" si="66"/>
        <v>8.5729021113032129</v>
      </c>
      <c r="G1033" s="3">
        <f t="shared" si="67"/>
        <v>1.1161884011809555E-2</v>
      </c>
    </row>
    <row r="1034" spans="1:7">
      <c r="A1034" s="1">
        <v>44267</v>
      </c>
      <c r="B1034" s="11">
        <v>6046.5498049999997</v>
      </c>
      <c r="C1034" s="9">
        <f t="shared" si="64"/>
        <v>2.1197461443643968E-3</v>
      </c>
      <c r="D1034" s="9">
        <f t="shared" si="65"/>
        <v>1.1106385393204235E-4</v>
      </c>
      <c r="E1034" s="10">
        <f t="shared" si="66"/>
        <v>9.064948140948486</v>
      </c>
      <c r="G1034" s="3">
        <f t="shared" si="67"/>
        <v>1.0538683690672301E-2</v>
      </c>
    </row>
    <row r="1035" spans="1:7">
      <c r="A1035" s="1">
        <v>44270</v>
      </c>
      <c r="B1035" s="11">
        <v>6035.9702150000003</v>
      </c>
      <c r="C1035" s="9">
        <f t="shared" si="64"/>
        <v>-1.7496903757000264E-3</v>
      </c>
      <c r="D1035" s="9">
        <f t="shared" si="65"/>
        <v>9.1326934068339981E-5</v>
      </c>
      <c r="E1035" s="10">
        <f t="shared" si="66"/>
        <v>9.267543301178975</v>
      </c>
      <c r="G1035" s="3">
        <f t="shared" si="67"/>
        <v>9.5565126520263648E-3</v>
      </c>
    </row>
    <row r="1036" spans="1:7">
      <c r="A1036" s="1">
        <v>44271</v>
      </c>
      <c r="B1036" s="11">
        <v>6055.4301759999998</v>
      </c>
      <c r="C1036" s="9">
        <f t="shared" si="64"/>
        <v>3.2239988447324646E-3</v>
      </c>
      <c r="D1036" s="9">
        <f t="shared" si="65"/>
        <v>7.6435024981913859E-5</v>
      </c>
      <c r="E1036" s="10">
        <f t="shared" si="66"/>
        <v>9.3430825402594824</v>
      </c>
      <c r="G1036" s="3">
        <f t="shared" si="67"/>
        <v>8.7427126786778168E-3</v>
      </c>
    </row>
    <row r="1037" spans="1:7">
      <c r="A1037" s="1">
        <v>44272</v>
      </c>
      <c r="B1037" s="11">
        <v>6054.8198240000002</v>
      </c>
      <c r="C1037" s="9">
        <f t="shared" si="64"/>
        <v>-1.0079416032551299E-4</v>
      </c>
      <c r="D1037" s="9">
        <f t="shared" si="65"/>
        <v>6.6921580205111513E-5</v>
      </c>
      <c r="E1037" s="10">
        <f t="shared" si="66"/>
        <v>9.6118372573190918</v>
      </c>
      <c r="G1037" s="3">
        <f t="shared" si="67"/>
        <v>8.1805611179864377E-3</v>
      </c>
    </row>
    <row r="1038" spans="1:7">
      <c r="A1038" s="1">
        <v>44273</v>
      </c>
      <c r="B1038" s="11">
        <v>6062.7900390000004</v>
      </c>
      <c r="C1038" s="9">
        <f t="shared" si="64"/>
        <v>1.3163422251489742E-3</v>
      </c>
      <c r="D1038" s="9">
        <f t="shared" si="65"/>
        <v>5.7758440602371101E-5</v>
      </c>
      <c r="E1038" s="10">
        <f t="shared" si="66"/>
        <v>9.729240998679952</v>
      </c>
      <c r="G1038" s="3">
        <f t="shared" si="67"/>
        <v>7.5998974073582795E-3</v>
      </c>
    </row>
    <row r="1039" spans="1:7">
      <c r="A1039" s="1">
        <v>44274</v>
      </c>
      <c r="B1039" s="11">
        <v>5997.9599609999996</v>
      </c>
      <c r="C1039" s="9">
        <f t="shared" si="64"/>
        <v>-1.0693109539167543E-2</v>
      </c>
      <c r="D1039" s="9">
        <f t="shared" si="65"/>
        <v>5.1333540683083569E-5</v>
      </c>
      <c r="E1039" s="10">
        <f t="shared" si="66"/>
        <v>7.6497221187773441</v>
      </c>
      <c r="G1039" s="3">
        <f t="shared" si="67"/>
        <v>7.1647428902287605E-3</v>
      </c>
    </row>
    <row r="1040" spans="1:7">
      <c r="A1040" s="1">
        <v>44277</v>
      </c>
      <c r="B1040" s="11">
        <v>5968.4799800000001</v>
      </c>
      <c r="C1040" s="9">
        <f t="shared" si="64"/>
        <v>-4.915001299055771E-3</v>
      </c>
      <c r="D1040" s="9">
        <f t="shared" si="65"/>
        <v>6.9640963221776609E-5</v>
      </c>
      <c r="E1040" s="10">
        <f t="shared" si="66"/>
        <v>9.2252750206063663</v>
      </c>
      <c r="G1040" s="3">
        <f t="shared" si="67"/>
        <v>8.345116129915545E-3</v>
      </c>
    </row>
    <row r="1041" spans="1:7">
      <c r="A1041" s="1">
        <v>44278</v>
      </c>
      <c r="B1041" s="11">
        <v>5945.2998049999997</v>
      </c>
      <c r="C1041" s="9">
        <f t="shared" si="64"/>
        <v>-3.8837652262679479E-3</v>
      </c>
      <c r="D1041" s="9">
        <f t="shared" si="65"/>
        <v>6.4714590812242856E-5</v>
      </c>
      <c r="E1041" s="10">
        <f t="shared" si="66"/>
        <v>9.4124445545478395</v>
      </c>
      <c r="G1041" s="3">
        <f t="shared" si="67"/>
        <v>8.0445379489590858E-3</v>
      </c>
    </row>
    <row r="1042" spans="1:7">
      <c r="A1042" s="1">
        <v>44279</v>
      </c>
      <c r="B1042" s="11">
        <v>5947.2900390000004</v>
      </c>
      <c r="C1042" s="9">
        <f t="shared" si="64"/>
        <v>3.3475755054892186E-4</v>
      </c>
      <c r="D1042" s="9">
        <f t="shared" si="65"/>
        <v>5.921268178210421E-5</v>
      </c>
      <c r="E1042" s="10">
        <f t="shared" si="66"/>
        <v>9.7324822755207112</v>
      </c>
      <c r="G1042" s="3">
        <f t="shared" si="67"/>
        <v>7.6949776986099325E-3</v>
      </c>
    </row>
    <row r="1043" spans="1:7">
      <c r="A1043" s="1">
        <v>44280</v>
      </c>
      <c r="B1043" s="11">
        <v>5952.4101559999999</v>
      </c>
      <c r="C1043" s="9">
        <f t="shared" si="64"/>
        <v>8.60915974573925E-4</v>
      </c>
      <c r="D1043" s="9">
        <f t="shared" si="65"/>
        <v>5.2077312784660358E-5</v>
      </c>
      <c r="E1043" s="10">
        <f t="shared" si="66"/>
        <v>9.8485489288105956</v>
      </c>
      <c r="G1043" s="3">
        <f t="shared" si="67"/>
        <v>7.2164612369679058E-3</v>
      </c>
    </row>
    <row r="1044" spans="1:7">
      <c r="A1044" s="1">
        <v>44281</v>
      </c>
      <c r="B1044" s="11">
        <v>5988.8100590000004</v>
      </c>
      <c r="C1044" s="9">
        <f t="shared" si="64"/>
        <v>6.1151537017840631E-3</v>
      </c>
      <c r="D1044" s="9">
        <f t="shared" si="65"/>
        <v>4.6928363656994765E-5</v>
      </c>
      <c r="E1044" s="10">
        <f t="shared" si="66"/>
        <v>9.1700332203348136</v>
      </c>
      <c r="G1044" s="3">
        <f t="shared" si="67"/>
        <v>6.8504279907896821E-3</v>
      </c>
    </row>
    <row r="1045" spans="1:7">
      <c r="A1045" s="1">
        <v>44284</v>
      </c>
      <c r="B1045" s="11">
        <v>6015.5097660000001</v>
      </c>
      <c r="C1045" s="9">
        <f t="shared" si="64"/>
        <v>4.4582657885226078E-3</v>
      </c>
      <c r="D1045" s="9">
        <f t="shared" si="65"/>
        <v>5.0625682909268012E-5</v>
      </c>
      <c r="E1045" s="10">
        <f t="shared" si="66"/>
        <v>9.4984418497430081</v>
      </c>
      <c r="G1045" s="3">
        <f t="shared" si="67"/>
        <v>7.115172725188617E-3</v>
      </c>
    </row>
    <row r="1046" spans="1:7">
      <c r="A1046" s="1">
        <v>44285</v>
      </c>
      <c r="B1046" s="11">
        <v>6088.0400390000004</v>
      </c>
      <c r="C1046" s="9">
        <f t="shared" si="64"/>
        <v>1.2057211412064443E-2</v>
      </c>
      <c r="D1046" s="9">
        <f t="shared" si="65"/>
        <v>4.97730080403697E-5</v>
      </c>
      <c r="E1046" s="10">
        <f t="shared" si="66"/>
        <v>6.9872508848054196</v>
      </c>
      <c r="G1046" s="3">
        <f t="shared" si="67"/>
        <v>7.0549987980416907E-3</v>
      </c>
    </row>
    <row r="1047" spans="1:7">
      <c r="A1047" s="1">
        <v>44286</v>
      </c>
      <c r="B1047" s="11">
        <v>6067.2299800000001</v>
      </c>
      <c r="C1047" s="9">
        <f t="shared" si="64"/>
        <v>-3.4181869479653669E-3</v>
      </c>
      <c r="D1047" s="9">
        <f t="shared" si="65"/>
        <v>7.484163365802679E-5</v>
      </c>
      <c r="E1047" s="10">
        <f t="shared" si="66"/>
        <v>9.3440198869869846</v>
      </c>
      <c r="G1047" s="3">
        <f t="shared" si="67"/>
        <v>8.651105921096261E-3</v>
      </c>
    </row>
    <row r="1048" spans="1:7">
      <c r="A1048" s="1">
        <v>44287</v>
      </c>
      <c r="B1048" s="11">
        <v>6102.9599609999996</v>
      </c>
      <c r="C1048" s="9">
        <f t="shared" si="64"/>
        <v>5.8890104904181489E-3</v>
      </c>
      <c r="D1048" s="9">
        <f t="shared" si="65"/>
        <v>6.6007131695980679E-5</v>
      </c>
      <c r="E1048" s="10">
        <f t="shared" si="66"/>
        <v>9.1003432577297598</v>
      </c>
      <c r="G1048" s="3">
        <f t="shared" si="67"/>
        <v>8.1244773183252027E-3</v>
      </c>
    </row>
    <row r="1049" spans="1:7">
      <c r="A1049" s="1">
        <v>44292</v>
      </c>
      <c r="B1049" s="11">
        <v>6131.3398440000001</v>
      </c>
      <c r="C1049" s="9">
        <f t="shared" si="64"/>
        <v>4.6501833833676887E-3</v>
      </c>
      <c r="D1049" s="9">
        <f t="shared" si="65"/>
        <v>6.4181666970761133E-5</v>
      </c>
      <c r="E1049" s="10">
        <f t="shared" si="66"/>
        <v>9.3168711066203382</v>
      </c>
      <c r="G1049" s="3">
        <f t="shared" si="67"/>
        <v>8.0113461397421301E-3</v>
      </c>
    </row>
    <row r="1050" spans="1:7">
      <c r="A1050" s="1">
        <v>44293</v>
      </c>
      <c r="B1050" s="11">
        <v>6130.6601559999999</v>
      </c>
      <c r="C1050" s="9">
        <f t="shared" si="64"/>
        <v>-1.1085472625780116E-4</v>
      </c>
      <c r="D1050" s="9">
        <f t="shared" si="65"/>
        <v>6.0157843690793376E-5</v>
      </c>
      <c r="E1050" s="10">
        <f t="shared" si="66"/>
        <v>9.7183344464250343</v>
      </c>
      <c r="G1050" s="3">
        <f t="shared" si="67"/>
        <v>7.7561487666749519E-3</v>
      </c>
    </row>
    <row r="1051" spans="1:7">
      <c r="A1051" s="1">
        <v>44294</v>
      </c>
      <c r="B1051" s="11">
        <v>6165.7202150000003</v>
      </c>
      <c r="C1051" s="9">
        <f t="shared" si="64"/>
        <v>5.7188064756268581E-3</v>
      </c>
      <c r="D1051" s="9">
        <f t="shared" si="65"/>
        <v>5.275598387267107E-5</v>
      </c>
      <c r="E1051" s="10">
        <f t="shared" si="66"/>
        <v>9.2299084635728388</v>
      </c>
      <c r="G1051" s="3">
        <f t="shared" si="67"/>
        <v>7.2633314582683803E-3</v>
      </c>
    </row>
    <row r="1052" spans="1:7">
      <c r="A1052" s="1">
        <v>44295</v>
      </c>
      <c r="B1052" s="11">
        <v>6169.4101559999999</v>
      </c>
      <c r="C1052" s="9">
        <f t="shared" si="64"/>
        <v>5.9846066174438551E-4</v>
      </c>
      <c r="D1052" s="9">
        <f t="shared" si="65"/>
        <v>5.3975695715252759E-5</v>
      </c>
      <c r="E1052" s="10">
        <f t="shared" si="66"/>
        <v>9.820341202535829</v>
      </c>
      <c r="G1052" s="3">
        <f t="shared" si="67"/>
        <v>7.3468153451174177E-3</v>
      </c>
    </row>
    <row r="1053" spans="1:7">
      <c r="A1053" s="1">
        <v>44298</v>
      </c>
      <c r="B1053" s="11">
        <v>6161.6801759999998</v>
      </c>
      <c r="C1053" s="9">
        <f t="shared" si="64"/>
        <v>-1.2529528438763877E-3</v>
      </c>
      <c r="D1053" s="9">
        <f t="shared" si="65"/>
        <v>4.8254096074056902E-5</v>
      </c>
      <c r="E1053" s="10">
        <f t="shared" si="66"/>
        <v>9.9064960054501352</v>
      </c>
      <c r="G1053" s="3">
        <f t="shared" si="67"/>
        <v>6.9465168303299244E-3</v>
      </c>
    </row>
    <row r="1054" spans="1:7">
      <c r="A1054" s="1">
        <v>44299</v>
      </c>
      <c r="B1054" s="11">
        <v>6184.1000979999999</v>
      </c>
      <c r="C1054" s="9">
        <f t="shared" si="64"/>
        <v>3.6386052764190145E-3</v>
      </c>
      <c r="D1054" s="9">
        <f t="shared" si="65"/>
        <v>4.4270167788496619E-5</v>
      </c>
      <c r="E1054" s="10">
        <f t="shared" si="66"/>
        <v>9.7261392505269839</v>
      </c>
      <c r="G1054" s="3">
        <f t="shared" si="67"/>
        <v>6.6535830789505156E-3</v>
      </c>
    </row>
    <row r="1055" spans="1:7">
      <c r="A1055" s="1">
        <v>44300</v>
      </c>
      <c r="B1055" s="11">
        <v>6208.580078</v>
      </c>
      <c r="C1055" s="9">
        <f t="shared" si="64"/>
        <v>3.9585355366283832E-3</v>
      </c>
      <c r="D1055" s="9">
        <f t="shared" si="65"/>
        <v>4.3713034045551114E-5</v>
      </c>
      <c r="E1055" s="10">
        <f t="shared" si="66"/>
        <v>9.6793898397239175</v>
      </c>
      <c r="G1055" s="3">
        <f t="shared" si="67"/>
        <v>6.6115833236488151E-3</v>
      </c>
    </row>
    <row r="1056" spans="1:7">
      <c r="A1056" s="1">
        <v>44301</v>
      </c>
      <c r="B1056" s="11">
        <v>6234.1401370000003</v>
      </c>
      <c r="C1056" s="9">
        <f t="shared" si="64"/>
        <v>4.1168928609895857E-3</v>
      </c>
      <c r="D1056" s="9">
        <f t="shared" si="65"/>
        <v>4.3798659432598658E-5</v>
      </c>
      <c r="E1056" s="10">
        <f t="shared" si="66"/>
        <v>9.6489364437433096</v>
      </c>
      <c r="G1056" s="3">
        <f t="shared" si="67"/>
        <v>6.6180555628219577E-3</v>
      </c>
    </row>
    <row r="1057" spans="1:7">
      <c r="A1057" s="1">
        <v>44302</v>
      </c>
      <c r="B1057" s="11">
        <v>6287.0698240000002</v>
      </c>
      <c r="C1057" s="9">
        <f t="shared" si="64"/>
        <v>8.490294705737993E-3</v>
      </c>
      <c r="D1057" s="9">
        <f t="shared" si="65"/>
        <v>4.4123860512078427E-5</v>
      </c>
      <c r="E1057" s="10">
        <f t="shared" si="66"/>
        <v>8.3948109261587813</v>
      </c>
      <c r="G1057" s="3">
        <f t="shared" si="67"/>
        <v>6.6425793568521581E-3</v>
      </c>
    </row>
    <row r="1058" spans="1:7">
      <c r="A1058" s="1">
        <v>44305</v>
      </c>
      <c r="B1058" s="11">
        <v>6296.6899409999996</v>
      </c>
      <c r="C1058" s="9">
        <f t="shared" si="64"/>
        <v>1.5301431778721537E-3</v>
      </c>
      <c r="D1058" s="9">
        <f t="shared" si="65"/>
        <v>5.5654940804486107E-5</v>
      </c>
      <c r="E1058" s="10">
        <f t="shared" si="66"/>
        <v>9.7542708724062148</v>
      </c>
      <c r="G1058" s="3">
        <f t="shared" si="67"/>
        <v>7.4602239111494573E-3</v>
      </c>
    </row>
    <row r="1059" spans="1:7">
      <c r="A1059" s="1">
        <v>44306</v>
      </c>
      <c r="B1059" s="11">
        <v>6165.1098629999997</v>
      </c>
      <c r="C1059" s="9">
        <f t="shared" si="64"/>
        <v>-2.0896705925320384E-2</v>
      </c>
      <c r="D1059" s="9">
        <f t="shared" si="65"/>
        <v>4.990227979262586E-5</v>
      </c>
      <c r="E1059" s="10">
        <f t="shared" si="66"/>
        <v>1.1548953901972911</v>
      </c>
      <c r="G1059" s="3">
        <f t="shared" si="67"/>
        <v>7.0641545702671213E-3</v>
      </c>
    </row>
    <row r="1060" spans="1:7">
      <c r="A1060" s="1">
        <v>44307</v>
      </c>
      <c r="B1060" s="11">
        <v>6210.5498049999997</v>
      </c>
      <c r="C1060" s="9">
        <f t="shared" si="64"/>
        <v>7.3704999602210615E-3</v>
      </c>
      <c r="D1060" s="9">
        <f t="shared" si="65"/>
        <v>1.345874126926555E-4</v>
      </c>
      <c r="E1060" s="10">
        <f t="shared" si="66"/>
        <v>8.5096610720099761</v>
      </c>
      <c r="G1060" s="3">
        <f t="shared" si="67"/>
        <v>1.1601181521407874E-2</v>
      </c>
    </row>
    <row r="1061" spans="1:7">
      <c r="A1061" s="1">
        <v>44308</v>
      </c>
      <c r="B1061" s="11">
        <v>6267.2797849999997</v>
      </c>
      <c r="C1061" s="9">
        <f t="shared" si="64"/>
        <v>9.134453757109846E-3</v>
      </c>
      <c r="D1061" s="9">
        <f t="shared" si="65"/>
        <v>1.1893060174940511E-4</v>
      </c>
      <c r="E1061" s="10">
        <f t="shared" si="66"/>
        <v>8.3353995460510788</v>
      </c>
      <c r="G1061" s="3">
        <f t="shared" si="67"/>
        <v>1.0905530787146726E-2</v>
      </c>
    </row>
    <row r="1062" spans="1:7">
      <c r="A1062" s="1">
        <v>44309</v>
      </c>
      <c r="B1062" s="11">
        <v>6257.9399409999996</v>
      </c>
      <c r="C1062" s="9">
        <f t="shared" si="64"/>
        <v>-1.4902548346978075E-3</v>
      </c>
      <c r="D1062" s="9">
        <f t="shared" si="65"/>
        <v>1.1331163878962933E-4</v>
      </c>
      <c r="E1062" s="10">
        <f t="shared" si="66"/>
        <v>9.0657690991189206</v>
      </c>
      <c r="G1062" s="3">
        <f t="shared" si="67"/>
        <v>1.0644793975912795E-2</v>
      </c>
    </row>
    <row r="1063" spans="1:7">
      <c r="A1063" s="1">
        <v>44312</v>
      </c>
      <c r="B1063" s="11">
        <v>6275.5200199999999</v>
      </c>
      <c r="C1063" s="9">
        <f t="shared" si="64"/>
        <v>2.8092438031917344E-3</v>
      </c>
      <c r="D1063" s="9">
        <f t="shared" si="65"/>
        <v>9.2524195634488871E-5</v>
      </c>
      <c r="E1063" s="10">
        <f t="shared" si="66"/>
        <v>9.2027453788531961</v>
      </c>
      <c r="G1063" s="3">
        <f t="shared" si="67"/>
        <v>9.6189498197302645E-3</v>
      </c>
    </row>
    <row r="1064" spans="1:7">
      <c r="A1064" s="1">
        <v>44313</v>
      </c>
      <c r="B1064" s="11">
        <v>6273.7597660000001</v>
      </c>
      <c r="C1064" s="9">
        <f t="shared" si="64"/>
        <v>-2.804953206092719E-4</v>
      </c>
      <c r="D1064" s="9">
        <f t="shared" si="65"/>
        <v>7.8309748992175652E-5</v>
      </c>
      <c r="E1064" s="10">
        <f t="shared" si="66"/>
        <v>9.4538337568141966</v>
      </c>
      <c r="G1064" s="3">
        <f t="shared" si="67"/>
        <v>8.8492795747549778E-3</v>
      </c>
    </row>
    <row r="1065" spans="1:7">
      <c r="A1065" s="1">
        <v>44314</v>
      </c>
      <c r="B1065" s="11">
        <v>6306.9799800000001</v>
      </c>
      <c r="C1065" s="9">
        <f t="shared" si="64"/>
        <v>5.2951045687202585E-3</v>
      </c>
      <c r="D1065" s="9">
        <f t="shared" si="65"/>
        <v>6.6195890489111972E-5</v>
      </c>
      <c r="E1065" s="10">
        <f t="shared" si="66"/>
        <v>9.1993291374360151</v>
      </c>
      <c r="G1065" s="3">
        <f t="shared" si="67"/>
        <v>8.136085698240399E-3</v>
      </c>
    </row>
    <row r="1066" spans="1:7">
      <c r="A1066" s="1">
        <v>44315</v>
      </c>
      <c r="B1066" s="11">
        <v>6302.5698240000002</v>
      </c>
      <c r="C1066" s="9">
        <f t="shared" si="64"/>
        <v>-6.9925003947767645E-4</v>
      </c>
      <c r="D1066" s="9">
        <f t="shared" si="65"/>
        <v>6.2961104934702796E-5</v>
      </c>
      <c r="E1066" s="10">
        <f t="shared" si="66"/>
        <v>9.6652274887679717</v>
      </c>
      <c r="G1066" s="3">
        <f t="shared" si="67"/>
        <v>7.934803396096389E-3</v>
      </c>
    </row>
    <row r="1067" spans="1:7">
      <c r="A1067" s="1">
        <v>44316</v>
      </c>
      <c r="B1067" s="11">
        <v>6269.4799800000001</v>
      </c>
      <c r="C1067" s="9">
        <f t="shared" si="64"/>
        <v>-5.250214582945981E-3</v>
      </c>
      <c r="D1067" s="9">
        <f t="shared" si="65"/>
        <v>5.4927063920926038E-5</v>
      </c>
      <c r="E1067" s="10">
        <f t="shared" si="66"/>
        <v>9.3076615339546755</v>
      </c>
      <c r="G1067" s="3">
        <f t="shared" si="67"/>
        <v>7.4112795063285821E-3</v>
      </c>
    </row>
    <row r="1068" spans="1:7">
      <c r="A1068" s="1">
        <v>44319</v>
      </c>
      <c r="B1068" s="11">
        <v>6307.8999020000001</v>
      </c>
      <c r="C1068" s="9">
        <f t="shared" si="64"/>
        <v>6.1280875164386505E-3</v>
      </c>
      <c r="D1068" s="9">
        <f t="shared" si="65"/>
        <v>5.4529022732656089E-5</v>
      </c>
      <c r="E1068" s="10">
        <f t="shared" si="66"/>
        <v>9.1280899659557235</v>
      </c>
      <c r="G1068" s="3">
        <f t="shared" si="67"/>
        <v>7.3843769359815377E-3</v>
      </c>
    </row>
    <row r="1069" spans="1:7">
      <c r="A1069" s="1">
        <v>44320</v>
      </c>
      <c r="B1069" s="11">
        <v>6251.75</v>
      </c>
      <c r="C1069" s="9">
        <f t="shared" si="64"/>
        <v>-8.9015207711519127E-3</v>
      </c>
      <c r="D1069" s="9">
        <f t="shared" si="65"/>
        <v>5.6280043709423481E-5</v>
      </c>
      <c r="E1069" s="10">
        <f t="shared" si="66"/>
        <v>8.3772634684002352</v>
      </c>
      <c r="G1069" s="3">
        <f t="shared" si="67"/>
        <v>7.5020026465886748E-3</v>
      </c>
    </row>
    <row r="1070" spans="1:7">
      <c r="A1070" s="1">
        <v>44321</v>
      </c>
      <c r="B1070" s="11">
        <v>6339.4702150000003</v>
      </c>
      <c r="C1070" s="9">
        <f t="shared" si="64"/>
        <v>1.4031305634422406E-2</v>
      </c>
      <c r="D1070" s="9">
        <f t="shared" si="65"/>
        <v>6.6110977452205075E-5</v>
      </c>
      <c r="E1070" s="10">
        <f t="shared" si="66"/>
        <v>6.6461901673406558</v>
      </c>
      <c r="G1070" s="3">
        <f t="shared" si="67"/>
        <v>8.130865725874771E-3</v>
      </c>
    </row>
    <row r="1071" spans="1:7">
      <c r="A1071" s="1">
        <v>44322</v>
      </c>
      <c r="B1071" s="11">
        <v>6357.0898440000001</v>
      </c>
      <c r="C1071" s="9">
        <f t="shared" si="64"/>
        <v>2.7793535425577835E-3</v>
      </c>
      <c r="D1071" s="9">
        <f t="shared" si="65"/>
        <v>9.7472403752260999E-5</v>
      </c>
      <c r="E1071" s="10">
        <f t="shared" si="66"/>
        <v>9.1566900466607031</v>
      </c>
      <c r="G1071" s="3">
        <f t="shared" si="67"/>
        <v>9.8728113398495066E-3</v>
      </c>
    </row>
    <row r="1072" spans="1:7">
      <c r="A1072" s="1">
        <v>44323</v>
      </c>
      <c r="B1072" s="11">
        <v>6385.5097660000001</v>
      </c>
      <c r="C1072" s="9">
        <f t="shared" si="64"/>
        <v>4.4705868089663014E-3</v>
      </c>
      <c r="D1072" s="9">
        <f t="shared" si="65"/>
        <v>8.1935554079310259E-5</v>
      </c>
      <c r="E1072" s="10">
        <f t="shared" si="66"/>
        <v>9.1656523455564489</v>
      </c>
      <c r="G1072" s="3">
        <f t="shared" si="67"/>
        <v>9.0518260080113266E-3</v>
      </c>
    </row>
    <row r="1073" spans="1:7">
      <c r="A1073" s="1">
        <v>44326</v>
      </c>
      <c r="B1073" s="11">
        <v>6385.9902339999999</v>
      </c>
      <c r="C1073" s="9">
        <f t="shared" si="64"/>
        <v>7.5243483700866698E-5</v>
      </c>
      <c r="D1073" s="9">
        <f t="shared" si="65"/>
        <v>7.2954322062997453E-5</v>
      </c>
      <c r="E1073" s="10">
        <f t="shared" si="66"/>
        <v>9.5255994333533138</v>
      </c>
      <c r="G1073" s="3">
        <f t="shared" si="67"/>
        <v>8.5413302279561502E-3</v>
      </c>
    </row>
    <row r="1074" spans="1:7">
      <c r="A1074" s="1">
        <v>44327</v>
      </c>
      <c r="B1074" s="11">
        <v>6267.3901370000003</v>
      </c>
      <c r="C1074" s="9">
        <f t="shared" si="64"/>
        <v>-1.8571919569897601E-2</v>
      </c>
      <c r="D1074" s="9">
        <f t="shared" si="65"/>
        <v>6.221972183744528E-5</v>
      </c>
      <c r="E1074" s="10">
        <f t="shared" si="66"/>
        <v>4.141319756836876</v>
      </c>
      <c r="G1074" s="3">
        <f t="shared" si="67"/>
        <v>7.8879478850614419E-3</v>
      </c>
    </row>
    <row r="1075" spans="1:7">
      <c r="A1075" s="1">
        <v>44328</v>
      </c>
      <c r="B1075" s="11">
        <v>6279.3500979999999</v>
      </c>
      <c r="C1075" s="9">
        <f t="shared" si="64"/>
        <v>1.9082841084669445E-3</v>
      </c>
      <c r="D1075" s="9">
        <f t="shared" si="65"/>
        <v>1.2490881283015398E-4</v>
      </c>
      <c r="E1075" s="10">
        <f t="shared" si="66"/>
        <v>8.9587729308112252</v>
      </c>
      <c r="G1075" s="3">
        <f t="shared" si="67"/>
        <v>1.1176261129293373E-2</v>
      </c>
    </row>
    <row r="1076" spans="1:7">
      <c r="A1076" s="1">
        <v>44329</v>
      </c>
      <c r="B1076" s="11">
        <v>6288.330078</v>
      </c>
      <c r="C1076" s="9">
        <f t="shared" si="64"/>
        <v>1.4300811166525387E-3</v>
      </c>
      <c r="D1076" s="9">
        <f t="shared" si="65"/>
        <v>1.0139313006312779E-4</v>
      </c>
      <c r="E1076" s="10">
        <f t="shared" si="66"/>
        <v>9.176334898765429</v>
      </c>
      <c r="G1076" s="3">
        <f t="shared" si="67"/>
        <v>1.0069415577039602E-2</v>
      </c>
    </row>
    <row r="1077" spans="1:7">
      <c r="A1077" s="1">
        <v>44330</v>
      </c>
      <c r="B1077" s="11">
        <v>6385.1401370000003</v>
      </c>
      <c r="C1077" s="9">
        <f t="shared" si="64"/>
        <v>1.5395193604530179E-2</v>
      </c>
      <c r="D1077" s="9">
        <f t="shared" si="65"/>
        <v>8.3672518561989675E-5</v>
      </c>
      <c r="E1077" s="10">
        <f t="shared" si="66"/>
        <v>6.5559855053293248</v>
      </c>
      <c r="G1077" s="3">
        <f t="shared" si="67"/>
        <v>9.1472683661292936E-3</v>
      </c>
    </row>
    <row r="1078" spans="1:7">
      <c r="A1078" s="1">
        <v>44333</v>
      </c>
      <c r="B1078" s="11">
        <v>6367.3500979999999</v>
      </c>
      <c r="C1078" s="9">
        <f t="shared" si="64"/>
        <v>-2.7861626555245695E-3</v>
      </c>
      <c r="D1078" s="9">
        <f t="shared" si="65"/>
        <v>1.1868058003629381E-4</v>
      </c>
      <c r="E1078" s="10">
        <f t="shared" si="66"/>
        <v>8.9736665131424935</v>
      </c>
      <c r="G1078" s="3">
        <f t="shared" si="67"/>
        <v>1.0894061686822496E-2</v>
      </c>
    </row>
    <row r="1079" spans="1:7">
      <c r="A1079" s="1">
        <v>44334</v>
      </c>
      <c r="B1079" s="11">
        <v>6353.669922</v>
      </c>
      <c r="C1079" s="9">
        <f t="shared" si="64"/>
        <v>-2.1484881134927422E-3</v>
      </c>
      <c r="D1079" s="9">
        <f t="shared" si="65"/>
        <v>9.7630239895390782E-5</v>
      </c>
      <c r="E1079" s="10">
        <f t="shared" si="66"/>
        <v>9.1870428326827032</v>
      </c>
      <c r="G1079" s="3">
        <f t="shared" si="67"/>
        <v>9.8808015816223525E-3</v>
      </c>
    </row>
    <row r="1080" spans="1:7">
      <c r="A1080" s="1">
        <v>44335</v>
      </c>
      <c r="B1080" s="11">
        <v>6262.5498049999997</v>
      </c>
      <c r="C1080" s="9">
        <f t="shared" si="64"/>
        <v>-1.4341336285741095E-2</v>
      </c>
      <c r="D1080" s="9">
        <f t="shared" si="65"/>
        <v>8.1415693961399852E-5</v>
      </c>
      <c r="E1080" s="10">
        <f t="shared" si="66"/>
        <v>6.8897228461888922</v>
      </c>
      <c r="G1080" s="3">
        <f t="shared" si="67"/>
        <v>9.0230645548726868E-3</v>
      </c>
    </row>
    <row r="1081" spans="1:7">
      <c r="A1081" s="1">
        <v>44336</v>
      </c>
      <c r="B1081" s="11">
        <v>6343.580078</v>
      </c>
      <c r="C1081" s="9">
        <f t="shared" si="64"/>
        <v>1.2938862847095603E-2</v>
      </c>
      <c r="D1081" s="9">
        <f t="shared" si="65"/>
        <v>1.1059403374120657E-4</v>
      </c>
      <c r="E1081" s="10">
        <f t="shared" si="66"/>
        <v>7.595872232774588</v>
      </c>
      <c r="G1081" s="3">
        <f t="shared" si="67"/>
        <v>1.0516369798614282E-2</v>
      </c>
    </row>
    <row r="1082" spans="1:7">
      <c r="A1082" s="1">
        <v>44337</v>
      </c>
      <c r="B1082" s="11">
        <v>6386.4101559999999</v>
      </c>
      <c r="C1082" s="9">
        <f t="shared" si="64"/>
        <v>6.751720238944851E-3</v>
      </c>
      <c r="D1082" s="9">
        <f t="shared" si="65"/>
        <v>1.2434155773336707E-4</v>
      </c>
      <c r="E1082" s="10">
        <f t="shared" si="66"/>
        <v>8.6258613027929645</v>
      </c>
      <c r="G1082" s="3">
        <f t="shared" si="67"/>
        <v>1.1150854574128705E-2</v>
      </c>
    </row>
    <row r="1083" spans="1:7">
      <c r="A1083" s="1">
        <v>44340</v>
      </c>
      <c r="B1083" s="11">
        <v>6408.4902339999999</v>
      </c>
      <c r="C1083" s="9">
        <f t="shared" si="64"/>
        <v>3.4573535774641466E-3</v>
      </c>
      <c r="D1083" s="9">
        <f t="shared" si="65"/>
        <v>1.0956267504602043E-4</v>
      </c>
      <c r="E1083" s="10">
        <f t="shared" si="66"/>
        <v>9.0099137436414782</v>
      </c>
      <c r="G1083" s="3">
        <f t="shared" si="67"/>
        <v>1.0467219069362236E-2</v>
      </c>
    </row>
    <row r="1084" spans="1:7">
      <c r="A1084" s="1">
        <v>44341</v>
      </c>
      <c r="B1084" s="11">
        <v>6390.2700199999999</v>
      </c>
      <c r="C1084" s="9">
        <f t="shared" si="64"/>
        <v>-2.8431367349728166E-3</v>
      </c>
      <c r="D1084" s="9">
        <f t="shared" si="65"/>
        <v>9.174418211349824E-5</v>
      </c>
      <c r="E1084" s="10">
        <f t="shared" si="66"/>
        <v>9.2083981552035663</v>
      </c>
      <c r="G1084" s="3">
        <f t="shared" si="67"/>
        <v>9.5783183343162194E-3</v>
      </c>
    </row>
    <row r="1085" spans="1:7">
      <c r="A1085" s="1">
        <v>44342</v>
      </c>
      <c r="B1085" s="11">
        <v>6391.6000979999999</v>
      </c>
      <c r="C1085" s="9">
        <f t="shared" si="64"/>
        <v>2.0814112640579117E-4</v>
      </c>
      <c r="D1085" s="9">
        <f t="shared" si="65"/>
        <v>7.7772030973127017E-5</v>
      </c>
      <c r="E1085" s="10">
        <f t="shared" si="66"/>
        <v>9.4611716428071126</v>
      </c>
      <c r="G1085" s="3">
        <f t="shared" si="67"/>
        <v>8.8188452176646698E-3</v>
      </c>
    </row>
    <row r="1086" spans="1:7">
      <c r="A1086" s="1">
        <v>44343</v>
      </c>
      <c r="B1086" s="11">
        <v>6435.7099609999996</v>
      </c>
      <c r="C1086" s="9">
        <f t="shared" si="64"/>
        <v>6.9012238443706964E-3</v>
      </c>
      <c r="D1086" s="9">
        <f t="shared" si="65"/>
        <v>6.5790919997745119E-5</v>
      </c>
      <c r="E1086" s="10">
        <f t="shared" si="66"/>
        <v>8.9051159012232688</v>
      </c>
      <c r="G1086" s="3">
        <f t="shared" si="67"/>
        <v>8.1111602128021813E-3</v>
      </c>
    </row>
    <row r="1087" spans="1:7">
      <c r="A1087" s="1">
        <v>44344</v>
      </c>
      <c r="B1087" s="11">
        <v>6484.1098629999997</v>
      </c>
      <c r="C1087" s="9">
        <f t="shared" si="64"/>
        <v>7.5205225675644945E-3</v>
      </c>
      <c r="D1087" s="9">
        <f t="shared" si="65"/>
        <v>6.6672852708446213E-5</v>
      </c>
      <c r="E1087" s="10">
        <f t="shared" si="66"/>
        <v>8.7674175122652471</v>
      </c>
      <c r="G1087" s="3">
        <f t="shared" si="67"/>
        <v>8.1653446166372063E-3</v>
      </c>
    </row>
    <row r="1088" spans="1:7">
      <c r="A1088" s="1">
        <v>44347</v>
      </c>
      <c r="B1088" s="11">
        <v>6447.169922</v>
      </c>
      <c r="C1088" s="9">
        <f t="shared" si="64"/>
        <v>-5.6969949276751844E-3</v>
      </c>
      <c r="D1088" s="9">
        <f t="shared" si="65"/>
        <v>6.9154108629713686E-5</v>
      </c>
      <c r="E1088" s="10">
        <f t="shared" si="66"/>
        <v>9.1098480973802687</v>
      </c>
      <c r="G1088" s="3">
        <f t="shared" si="67"/>
        <v>8.3158949385928205E-3</v>
      </c>
    </row>
    <row r="1089" spans="1:7">
      <c r="A1089" s="1">
        <v>44348</v>
      </c>
      <c r="B1089" s="11">
        <v>6489.3999020000001</v>
      </c>
      <c r="C1089" s="9">
        <f t="shared" si="64"/>
        <v>6.5501577453227341E-3</v>
      </c>
      <c r="D1089" s="9">
        <f t="shared" si="65"/>
        <v>6.6053810881272162E-5</v>
      </c>
      <c r="E1089" s="10">
        <f t="shared" si="66"/>
        <v>8.975501222807921</v>
      </c>
      <c r="G1089" s="3">
        <f t="shared" si="67"/>
        <v>8.1273495606668817E-3</v>
      </c>
    </row>
    <row r="1090" spans="1:7">
      <c r="A1090" s="1">
        <v>44349</v>
      </c>
      <c r="B1090" s="11">
        <v>6521.5200199999999</v>
      </c>
      <c r="C1090" s="9">
        <f t="shared" si="64"/>
        <v>4.9496283916946717E-3</v>
      </c>
      <c r="D1090" s="9">
        <f t="shared" si="65"/>
        <v>6.5900289268024237E-5</v>
      </c>
      <c r="E1090" s="10">
        <f t="shared" si="66"/>
        <v>9.2556118289571003</v>
      </c>
      <c r="G1090" s="3">
        <f t="shared" si="67"/>
        <v>8.1178993137402383E-3</v>
      </c>
    </row>
    <row r="1091" spans="1:7">
      <c r="A1091" s="1">
        <v>44350</v>
      </c>
      <c r="B1091" s="11">
        <v>6507.919922</v>
      </c>
      <c r="C1091" s="9">
        <f t="shared" si="64"/>
        <v>-2.0854184236637351E-3</v>
      </c>
      <c r="D1091" s="9">
        <f t="shared" si="65"/>
        <v>6.2017696541239101E-5</v>
      </c>
      <c r="E1091" s="10">
        <f t="shared" si="66"/>
        <v>9.6179661236617697</v>
      </c>
      <c r="G1091" s="3">
        <f t="shared" si="67"/>
        <v>7.8751315253295356E-3</v>
      </c>
    </row>
    <row r="1092" spans="1:7">
      <c r="A1092" s="1">
        <v>44351</v>
      </c>
      <c r="B1092" s="11">
        <v>6515.6601559999999</v>
      </c>
      <c r="C1092" s="9">
        <f t="shared" si="64"/>
        <v>1.1893560604263184E-3</v>
      </c>
      <c r="D1092" s="9">
        <f t="shared" si="65"/>
        <v>5.5019694496695778E-5</v>
      </c>
      <c r="E1092" s="10">
        <f t="shared" si="66"/>
        <v>9.7821091461815097</v>
      </c>
      <c r="G1092" s="3">
        <f t="shared" si="67"/>
        <v>7.4175261709478165E-3</v>
      </c>
    </row>
    <row r="1093" spans="1:7">
      <c r="A1093" s="1">
        <v>44354</v>
      </c>
      <c r="B1093" s="11">
        <v>6543.5600590000004</v>
      </c>
      <c r="C1093" s="9">
        <f t="shared" ref="C1093:C1156" si="68">(B1093-B1092)/B1092</f>
        <v>4.2819763971742126E-3</v>
      </c>
      <c r="D1093" s="9">
        <f t="shared" si="65"/>
        <v>4.9242631453280737E-5</v>
      </c>
      <c r="E1093" s="10">
        <f t="shared" si="66"/>
        <v>9.5464043087096382</v>
      </c>
      <c r="G1093" s="3">
        <f t="shared" si="67"/>
        <v>7.0173094169546733E-3</v>
      </c>
    </row>
    <row r="1094" spans="1:7">
      <c r="A1094" s="1">
        <v>44355</v>
      </c>
      <c r="B1094" s="11">
        <v>6551.0097660000001</v>
      </c>
      <c r="C1094" s="9">
        <f t="shared" si="68"/>
        <v>1.1384791967720153E-3</v>
      </c>
      <c r="D1094" s="9">
        <f t="shared" si="65"/>
        <v>4.8434494671324699E-5</v>
      </c>
      <c r="E1094" s="10">
        <f t="shared" si="66"/>
        <v>9.9085377242155506</v>
      </c>
      <c r="G1094" s="3">
        <f t="shared" si="67"/>
        <v>6.9594895410026083E-3</v>
      </c>
    </row>
    <row r="1095" spans="1:7">
      <c r="A1095" s="1">
        <v>44356</v>
      </c>
      <c r="B1095" s="11">
        <v>6563.4501950000003</v>
      </c>
      <c r="C1095" s="9">
        <f t="shared" si="68"/>
        <v>1.8990093808998027E-3</v>
      </c>
      <c r="D1095" s="9">
        <f t="shared" ref="D1095:D1158" si="69">$J$6+$J$8*D1094+$J$7*C1094*C1094</f>
        <v>4.4347543744763185E-5</v>
      </c>
      <c r="E1095" s="10">
        <f t="shared" ref="E1095:E1158" si="70">-LN(D1095)-C1095*C1095/D1095</f>
        <v>9.9421356160110843</v>
      </c>
      <c r="G1095" s="3">
        <f t="shared" ref="G1095:G1158" si="71">SQRT(D1095)</f>
        <v>6.6593951485674121E-3</v>
      </c>
    </row>
    <row r="1096" spans="1:7">
      <c r="A1096" s="1">
        <v>44357</v>
      </c>
      <c r="B1096" s="11">
        <v>6546.4902339999999</v>
      </c>
      <c r="C1096" s="9">
        <f t="shared" si="68"/>
        <v>-2.5840008678546049E-3</v>
      </c>
      <c r="D1096" s="9">
        <f t="shared" si="69"/>
        <v>4.1797624374593789E-5</v>
      </c>
      <c r="E1096" s="10">
        <f t="shared" si="70"/>
        <v>9.9229236851306073</v>
      </c>
      <c r="G1096" s="3">
        <f t="shared" si="71"/>
        <v>6.4651082260542081E-3</v>
      </c>
    </row>
    <row r="1097" spans="1:7">
      <c r="A1097" s="1">
        <v>44358</v>
      </c>
      <c r="B1097" s="11">
        <v>6600.6601559999999</v>
      </c>
      <c r="C1097" s="9">
        <f t="shared" si="68"/>
        <v>8.2746510059179355E-3</v>
      </c>
      <c r="D1097" s="9">
        <f t="shared" si="69"/>
        <v>4.0540368939043509E-5</v>
      </c>
      <c r="E1097" s="10">
        <f t="shared" si="70"/>
        <v>8.4242822187448443</v>
      </c>
      <c r="G1097" s="3">
        <f t="shared" si="71"/>
        <v>6.3671319241117904E-3</v>
      </c>
    </row>
    <row r="1098" spans="1:7">
      <c r="A1098" s="1">
        <v>44361</v>
      </c>
      <c r="B1098" s="11">
        <v>6616.3500979999999</v>
      </c>
      <c r="C1098" s="9">
        <f t="shared" si="68"/>
        <v>2.377026180591621E-3</v>
      </c>
      <c r="D1098" s="9">
        <f t="shared" si="69"/>
        <v>5.2264046722355842E-5</v>
      </c>
      <c r="E1098" s="10">
        <f t="shared" si="70"/>
        <v>9.7510921080760173</v>
      </c>
      <c r="G1098" s="3">
        <f t="shared" si="71"/>
        <v>7.2293877142089874E-3</v>
      </c>
    </row>
    <row r="1099" spans="1:7">
      <c r="A1099" s="1">
        <v>44362</v>
      </c>
      <c r="B1099" s="11">
        <v>6639.5200199999999</v>
      </c>
      <c r="C1099" s="9">
        <f t="shared" si="68"/>
        <v>3.5019189820387348E-3</v>
      </c>
      <c r="D1099" s="9">
        <f t="shared" si="69"/>
        <v>4.8071740796439478E-5</v>
      </c>
      <c r="E1099" s="10">
        <f t="shared" si="70"/>
        <v>9.6877090842056308</v>
      </c>
      <c r="G1099" s="3">
        <f t="shared" si="71"/>
        <v>6.9333787431842689E-3</v>
      </c>
    </row>
    <row r="1100" spans="1:7">
      <c r="A1100" s="1">
        <v>44363</v>
      </c>
      <c r="B1100" s="11">
        <v>6652.6499020000001</v>
      </c>
      <c r="C1100" s="9">
        <f t="shared" si="68"/>
        <v>1.977534815837513E-3</v>
      </c>
      <c r="D1100" s="9">
        <f t="shared" si="69"/>
        <v>4.6325058028697612E-5</v>
      </c>
      <c r="E1100" s="10">
        <f t="shared" si="70"/>
        <v>9.8954100685154582</v>
      </c>
      <c r="G1100" s="3">
        <f t="shared" si="71"/>
        <v>6.8062513932926113E-3</v>
      </c>
    </row>
    <row r="1101" spans="1:7">
      <c r="A1101" s="1">
        <v>44364</v>
      </c>
      <c r="B1101" s="11">
        <v>6666.2597660000001</v>
      </c>
      <c r="C1101" s="9">
        <f t="shared" si="68"/>
        <v>2.0457808843823955E-3</v>
      </c>
      <c r="D1101" s="9">
        <f t="shared" si="69"/>
        <v>4.3322655642199606E-5</v>
      </c>
      <c r="E1101" s="10">
        <f t="shared" si="70"/>
        <v>9.95022904355789</v>
      </c>
      <c r="G1101" s="3">
        <f t="shared" si="71"/>
        <v>6.5819948072145728E-3</v>
      </c>
    </row>
    <row r="1102" spans="1:7">
      <c r="A1102" s="1">
        <v>44365</v>
      </c>
      <c r="B1102" s="11">
        <v>6569.1601559999999</v>
      </c>
      <c r="C1102" s="9">
        <f t="shared" si="68"/>
        <v>-1.4565830526922825E-2</v>
      </c>
      <c r="D1102" s="9">
        <f t="shared" si="69"/>
        <v>4.1158112747241307E-5</v>
      </c>
      <c r="E1102" s="10">
        <f t="shared" si="70"/>
        <v>4.9432511269316226</v>
      </c>
      <c r="G1102" s="3">
        <f t="shared" si="71"/>
        <v>6.4154588882823736E-3</v>
      </c>
    </row>
    <row r="1103" spans="1:7">
      <c r="A1103" s="1">
        <v>44368</v>
      </c>
      <c r="B1103" s="11">
        <v>6602.5400390000004</v>
      </c>
      <c r="C1103" s="9">
        <f t="shared" si="68"/>
        <v>5.0813014460475148E-3</v>
      </c>
      <c r="D1103" s="9">
        <f t="shared" si="69"/>
        <v>8.2145834548486476E-5</v>
      </c>
      <c r="E1103" s="10">
        <f t="shared" si="70"/>
        <v>9.092699950971399</v>
      </c>
      <c r="G1103" s="3">
        <f t="shared" si="71"/>
        <v>9.063433926966449E-3</v>
      </c>
    </row>
    <row r="1104" spans="1:7">
      <c r="A1104" s="1">
        <v>44369</v>
      </c>
      <c r="B1104" s="11">
        <v>6611.5</v>
      </c>
      <c r="C1104" s="9">
        <f t="shared" si="68"/>
        <v>1.3570475827597728E-3</v>
      </c>
      <c r="D1104" s="9">
        <f t="shared" si="69"/>
        <v>7.4304409994894004E-5</v>
      </c>
      <c r="E1104" s="10">
        <f t="shared" si="70"/>
        <v>9.4825560166370959</v>
      </c>
      <c r="G1104" s="3">
        <f t="shared" si="71"/>
        <v>8.6200005797502123E-3</v>
      </c>
    </row>
    <row r="1105" spans="1:7">
      <c r="A1105" s="1">
        <v>44370</v>
      </c>
      <c r="B1105" s="11">
        <v>6551.0698240000002</v>
      </c>
      <c r="C1105" s="9">
        <f t="shared" si="68"/>
        <v>-9.1401612342130907E-3</v>
      </c>
      <c r="D1105" s="9">
        <f t="shared" si="69"/>
        <v>6.3594283343232599E-5</v>
      </c>
      <c r="E1105" s="10">
        <f t="shared" si="70"/>
        <v>8.3493068308225578</v>
      </c>
      <c r="G1105" s="3">
        <f t="shared" si="71"/>
        <v>7.9746023940527964E-3</v>
      </c>
    </row>
    <row r="1106" spans="1:7">
      <c r="A1106" s="1">
        <v>44371</v>
      </c>
      <c r="B1106" s="11">
        <v>6631.1499020000001</v>
      </c>
      <c r="C1106" s="9">
        <f t="shared" si="68"/>
        <v>1.2223969542596644E-2</v>
      </c>
      <c r="D1106" s="9">
        <f t="shared" si="69"/>
        <v>7.2402711719393587E-5</v>
      </c>
      <c r="E1106" s="10">
        <f t="shared" si="70"/>
        <v>7.469456930206845</v>
      </c>
      <c r="G1106" s="3">
        <f t="shared" si="71"/>
        <v>8.5089783005595672E-3</v>
      </c>
    </row>
    <row r="1107" spans="1:7">
      <c r="A1107" s="1">
        <v>44372</v>
      </c>
      <c r="B1107" s="11">
        <v>6622.8701170000004</v>
      </c>
      <c r="C1107" s="9">
        <f t="shared" si="68"/>
        <v>-1.2486197902874252E-3</v>
      </c>
      <c r="D1107" s="9">
        <f t="shared" si="69"/>
        <v>9.2409163630342053E-5</v>
      </c>
      <c r="E1107" s="10">
        <f t="shared" si="70"/>
        <v>9.2724132334785079</v>
      </c>
      <c r="G1107" s="3">
        <f t="shared" si="71"/>
        <v>9.6129685129174355E-3</v>
      </c>
    </row>
    <row r="1108" spans="1:7">
      <c r="A1108" s="1">
        <v>44375</v>
      </c>
      <c r="B1108" s="11">
        <v>6558.0200199999999</v>
      </c>
      <c r="C1108" s="9">
        <f t="shared" si="68"/>
        <v>-9.7918418834062812E-3</v>
      </c>
      <c r="D1108" s="9">
        <f t="shared" si="69"/>
        <v>7.6927864337664122E-5</v>
      </c>
      <c r="E1108" s="10">
        <f t="shared" si="70"/>
        <v>8.2262777941188219</v>
      </c>
      <c r="G1108" s="3">
        <f t="shared" si="71"/>
        <v>8.770853113447068E-3</v>
      </c>
    </row>
    <row r="1109" spans="1:7">
      <c r="A1109" s="1">
        <v>44376</v>
      </c>
      <c r="B1109" s="11">
        <v>6567.4301759999998</v>
      </c>
      <c r="C1109" s="9">
        <f t="shared" si="68"/>
        <v>1.4349080928850099E-3</v>
      </c>
      <c r="D1109" s="9">
        <f t="shared" si="69"/>
        <v>8.4791519641704051E-5</v>
      </c>
      <c r="E1109" s="10">
        <f t="shared" si="70"/>
        <v>9.3510323927833596</v>
      </c>
      <c r="G1109" s="3">
        <f t="shared" si="71"/>
        <v>9.2082310810331029E-3</v>
      </c>
    </row>
    <row r="1110" spans="1:7">
      <c r="A1110" s="1">
        <v>44377</v>
      </c>
      <c r="B1110" s="11">
        <v>6507.830078</v>
      </c>
      <c r="C1110" s="9">
        <f t="shared" si="68"/>
        <v>-9.0751018895948582E-3</v>
      </c>
      <c r="D1110" s="9">
        <f t="shared" si="69"/>
        <v>7.139573600590179E-5</v>
      </c>
      <c r="E1110" s="10">
        <f t="shared" si="70"/>
        <v>8.393737494624693</v>
      </c>
      <c r="G1110" s="3">
        <f t="shared" si="71"/>
        <v>8.4495997541837332E-3</v>
      </c>
    </row>
    <row r="1111" spans="1:7">
      <c r="A1111" s="1">
        <v>44378</v>
      </c>
      <c r="B1111" s="11">
        <v>6553.8198240000002</v>
      </c>
      <c r="C1111" s="9">
        <f t="shared" si="68"/>
        <v>7.0668326383429266E-3</v>
      </c>
      <c r="D1111" s="9">
        <f t="shared" si="69"/>
        <v>7.7930492352370063E-5</v>
      </c>
      <c r="E1111" s="10">
        <f t="shared" si="70"/>
        <v>8.8188642002196609</v>
      </c>
      <c r="G1111" s="3">
        <f t="shared" si="71"/>
        <v>8.8278248936173431E-3</v>
      </c>
    </row>
    <row r="1112" spans="1:7">
      <c r="A1112" s="1">
        <v>44379</v>
      </c>
      <c r="B1112" s="11">
        <v>6552.8598629999997</v>
      </c>
      <c r="C1112" s="9">
        <f t="shared" si="68"/>
        <v>-1.4647351098745677E-4</v>
      </c>
      <c r="D1112" s="9">
        <f t="shared" si="69"/>
        <v>7.6125750503359417E-5</v>
      </c>
      <c r="E1112" s="10">
        <f t="shared" si="70"/>
        <v>9.4828421435589512</v>
      </c>
      <c r="G1112" s="3">
        <f t="shared" si="71"/>
        <v>8.7250071921666297E-3</v>
      </c>
    </row>
    <row r="1113" spans="1:7">
      <c r="A1113" s="1">
        <v>44382</v>
      </c>
      <c r="B1113" s="11">
        <v>6567.5400390000004</v>
      </c>
      <c r="C1113" s="9">
        <f t="shared" si="68"/>
        <v>2.2402700968611813E-3</v>
      </c>
      <c r="D1113" s="9">
        <f t="shared" si="69"/>
        <v>6.4568747443434439E-5</v>
      </c>
      <c r="E1113" s="10">
        <f t="shared" si="70"/>
        <v>9.5700518872389164</v>
      </c>
      <c r="G1113" s="3">
        <f t="shared" si="71"/>
        <v>8.0354680911216645E-3</v>
      </c>
    </row>
    <row r="1114" spans="1:7">
      <c r="A1114" s="1">
        <v>44383</v>
      </c>
      <c r="B1114" s="11">
        <v>6507.4799800000001</v>
      </c>
      <c r="C1114" s="9">
        <f t="shared" si="68"/>
        <v>-9.1449855871979339E-3</v>
      </c>
      <c r="D1114" s="9">
        <f t="shared" si="69"/>
        <v>5.7043781718400795E-5</v>
      </c>
      <c r="E1114" s="10">
        <f t="shared" si="70"/>
        <v>8.3056112411768233</v>
      </c>
      <c r="G1114" s="3">
        <f t="shared" si="71"/>
        <v>7.5527333938383394E-3</v>
      </c>
    </row>
    <row r="1115" spans="1:7">
      <c r="A1115" s="1">
        <v>44384</v>
      </c>
      <c r="B1115" s="11">
        <v>6527.7202150000003</v>
      </c>
      <c r="C1115" s="9">
        <f t="shared" si="68"/>
        <v>3.1103030761840639E-3</v>
      </c>
      <c r="D1115" s="9">
        <f t="shared" si="69"/>
        <v>6.7575605174087549E-5</v>
      </c>
      <c r="E1115" s="10">
        <f t="shared" si="70"/>
        <v>9.4591055584896662</v>
      </c>
      <c r="G1115" s="3">
        <f t="shared" si="71"/>
        <v>8.2204382592467387E-3</v>
      </c>
    </row>
    <row r="1116" spans="1:7">
      <c r="A1116" s="1">
        <v>44385</v>
      </c>
      <c r="B1116" s="11">
        <v>6396.7299800000001</v>
      </c>
      <c r="C1116" s="9">
        <f t="shared" si="68"/>
        <v>-2.0066766142794956E-2</v>
      </c>
      <c r="D1116" s="9">
        <f t="shared" si="69"/>
        <v>6.0221110237414525E-5</v>
      </c>
      <c r="E1116" s="10">
        <f t="shared" si="70"/>
        <v>3.0308771752007271</v>
      </c>
      <c r="G1116" s="3">
        <f t="shared" si="71"/>
        <v>7.7602261717951574E-3</v>
      </c>
    </row>
    <row r="1117" spans="1:7">
      <c r="A1117" s="1">
        <v>44386</v>
      </c>
      <c r="B1117" s="11">
        <v>6529.419922</v>
      </c>
      <c r="C1117" s="9">
        <f t="shared" si="68"/>
        <v>2.0743402084325586E-2</v>
      </c>
      <c r="D1117" s="9">
        <f t="shared" si="69"/>
        <v>1.3525809755070566E-4</v>
      </c>
      <c r="E1117" s="10">
        <f t="shared" si="70"/>
        <v>5.7270838504221189</v>
      </c>
      <c r="G1117" s="3">
        <f t="shared" si="71"/>
        <v>1.1630051485299008E-2</v>
      </c>
    </row>
    <row r="1118" spans="1:7">
      <c r="A1118" s="1">
        <v>44389</v>
      </c>
      <c r="B1118" s="11">
        <v>6559.25</v>
      </c>
      <c r="C1118" s="9">
        <f t="shared" si="68"/>
        <v>4.568564796926528E-3</v>
      </c>
      <c r="D1118" s="9">
        <f t="shared" si="69"/>
        <v>1.9641484277721754E-4</v>
      </c>
      <c r="E1118" s="10">
        <f t="shared" si="70"/>
        <v>8.429017807306467</v>
      </c>
      <c r="G1118" s="3">
        <f t="shared" si="71"/>
        <v>1.4014807982174337E-2</v>
      </c>
    </row>
    <row r="1119" spans="1:7">
      <c r="A1119" s="1">
        <v>44390</v>
      </c>
      <c r="B1119" s="11">
        <v>6558.4702150000003</v>
      </c>
      <c r="C1119" s="9">
        <f t="shared" si="68"/>
        <v>-1.1888325646982806E-4</v>
      </c>
      <c r="D1119" s="9">
        <f t="shared" si="69"/>
        <v>1.5781189323163742E-4</v>
      </c>
      <c r="E1119" s="10">
        <f t="shared" si="70"/>
        <v>8.7540172259339268</v>
      </c>
      <c r="G1119" s="3">
        <f t="shared" si="71"/>
        <v>1.2562320376094435E-2</v>
      </c>
    </row>
    <row r="1120" spans="1:7">
      <c r="A1120" s="1">
        <v>44391</v>
      </c>
      <c r="B1120" s="11">
        <v>6558.3798829999996</v>
      </c>
      <c r="C1120" s="9">
        <f t="shared" si="68"/>
        <v>-1.3773333878085095E-5</v>
      </c>
      <c r="D1120" s="9">
        <f t="shared" si="69"/>
        <v>1.2498755157869216E-4</v>
      </c>
      <c r="E1120" s="10">
        <f t="shared" si="70"/>
        <v>8.9872948952026253</v>
      </c>
      <c r="G1120" s="3">
        <f t="shared" si="71"/>
        <v>1.1179783163312791E-2</v>
      </c>
    </row>
    <row r="1121" spans="1:7">
      <c r="A1121" s="1">
        <v>44392</v>
      </c>
      <c r="B1121" s="11">
        <v>6493.3598629999997</v>
      </c>
      <c r="C1121" s="9">
        <f t="shared" si="68"/>
        <v>-9.9140368749511699E-3</v>
      </c>
      <c r="D1121" s="9">
        <f t="shared" si="69"/>
        <v>1.0070571073110168E-4</v>
      </c>
      <c r="E1121" s="10">
        <f t="shared" si="70"/>
        <v>8.2273144693601399</v>
      </c>
      <c r="G1121" s="3">
        <f t="shared" si="71"/>
        <v>1.0035223501801128E-2</v>
      </c>
    </row>
    <row r="1122" spans="1:7">
      <c r="A1122" s="1">
        <v>44393</v>
      </c>
      <c r="B1122" s="11">
        <v>6460.080078</v>
      </c>
      <c r="C1122" s="9">
        <f t="shared" si="68"/>
        <v>-5.1252026227026504E-3</v>
      </c>
      <c r="D1122" s="9">
        <f t="shared" si="69"/>
        <v>1.0287222804330708E-4</v>
      </c>
      <c r="E1122" s="10">
        <f t="shared" si="70"/>
        <v>8.9266798578548201</v>
      </c>
      <c r="G1122" s="3">
        <f t="shared" si="71"/>
        <v>1.0142594739183218E-2</v>
      </c>
    </row>
    <row r="1123" spans="1:7">
      <c r="A1123" s="1">
        <v>44396</v>
      </c>
      <c r="B1123" s="11">
        <v>6295.9702150000003</v>
      </c>
      <c r="C1123" s="9">
        <f t="shared" si="68"/>
        <v>-2.5403688656876072E-2</v>
      </c>
      <c r="D1123" s="9">
        <f t="shared" si="69"/>
        <v>8.9726733319018818E-5</v>
      </c>
      <c r="E1123" s="10">
        <f t="shared" si="70"/>
        <v>2.126377013768816</v>
      </c>
      <c r="G1123" s="3">
        <f t="shared" si="71"/>
        <v>9.472419612697635E-3</v>
      </c>
    </row>
    <row r="1124" spans="1:7">
      <c r="A1124" s="1">
        <v>44397</v>
      </c>
      <c r="B1124" s="11">
        <v>6346.8500979999999</v>
      </c>
      <c r="C1124" s="9">
        <f t="shared" si="68"/>
        <v>8.0813411217828656E-3</v>
      </c>
      <c r="D1124" s="9">
        <f t="shared" si="69"/>
        <v>2.0677558927346328E-4</v>
      </c>
      <c r="E1124" s="10">
        <f t="shared" si="70"/>
        <v>8.1680361133394861</v>
      </c>
      <c r="G1124" s="3">
        <f t="shared" si="71"/>
        <v>1.4379693643240918E-2</v>
      </c>
    </row>
    <row r="1125" spans="1:7">
      <c r="A1125" s="1">
        <v>44398</v>
      </c>
      <c r="B1125" s="11">
        <v>6464.4799800000001</v>
      </c>
      <c r="C1125" s="9">
        <f t="shared" si="68"/>
        <v>1.8533584405446623E-2</v>
      </c>
      <c r="D1125" s="9">
        <f t="shared" si="69"/>
        <v>1.7457481065327312E-4</v>
      </c>
      <c r="E1125" s="10">
        <f t="shared" si="70"/>
        <v>6.6855551690861752</v>
      </c>
      <c r="G1125" s="3">
        <f t="shared" si="71"/>
        <v>1.3212676135184466E-2</v>
      </c>
    </row>
    <row r="1126" spans="1:7">
      <c r="A1126" s="1">
        <v>44399</v>
      </c>
      <c r="B1126" s="11">
        <v>6481.5898440000001</v>
      </c>
      <c r="C1126" s="9">
        <f t="shared" si="68"/>
        <v>2.6467502495073109E-3</v>
      </c>
      <c r="D1126" s="9">
        <f t="shared" si="69"/>
        <v>2.0772255168242742E-4</v>
      </c>
      <c r="E1126" s="10">
        <f t="shared" si="70"/>
        <v>8.4455830066540027</v>
      </c>
      <c r="G1126" s="3">
        <f t="shared" si="71"/>
        <v>1.4412583102359806E-2</v>
      </c>
    </row>
    <row r="1127" spans="1:7">
      <c r="A1127" s="1">
        <v>44400</v>
      </c>
      <c r="B1127" s="11">
        <v>6568.8198240000002</v>
      </c>
      <c r="C1127" s="9">
        <f t="shared" si="68"/>
        <v>1.3458114768053205E-2</v>
      </c>
      <c r="D1127" s="9">
        <f t="shared" si="69"/>
        <v>1.6333628564227997E-4</v>
      </c>
      <c r="E1127" s="10">
        <f t="shared" si="70"/>
        <v>7.6108162414864147</v>
      </c>
      <c r="G1127" s="3">
        <f t="shared" si="71"/>
        <v>1.2780308511232425E-2</v>
      </c>
    </row>
    <row r="1128" spans="1:7">
      <c r="A1128" s="1">
        <v>44403</v>
      </c>
      <c r="B1128" s="11">
        <v>6578.6000979999999</v>
      </c>
      <c r="C1128" s="9">
        <f t="shared" si="68"/>
        <v>1.4888936311308598E-3</v>
      </c>
      <c r="D1128" s="9">
        <f t="shared" si="69"/>
        <v>1.6615989252747782E-4</v>
      </c>
      <c r="E1128" s="10">
        <f t="shared" si="70"/>
        <v>8.6892186332947183</v>
      </c>
      <c r="G1128" s="3">
        <f t="shared" si="71"/>
        <v>1.2890302266722756E-2</v>
      </c>
    </row>
    <row r="1129" spans="1:7">
      <c r="A1129" s="1">
        <v>44404</v>
      </c>
      <c r="B1129" s="11">
        <v>6531.919922</v>
      </c>
      <c r="C1129" s="9">
        <f t="shared" si="68"/>
        <v>-7.0957613024982885E-3</v>
      </c>
      <c r="D1129" s="9">
        <f t="shared" si="69"/>
        <v>1.3161331874158709E-4</v>
      </c>
      <c r="E1129" s="10">
        <f t="shared" si="70"/>
        <v>8.5530835745716622</v>
      </c>
      <c r="G1129" s="3">
        <f t="shared" si="71"/>
        <v>1.1472284809120941E-2</v>
      </c>
    </row>
    <row r="1130" spans="1:7">
      <c r="A1130" s="1">
        <v>44405</v>
      </c>
      <c r="B1130" s="11">
        <v>6609.3100590000004</v>
      </c>
      <c r="C1130" s="9">
        <f t="shared" si="68"/>
        <v>1.1847992309174596E-2</v>
      </c>
      <c r="D1130" s="9">
        <f t="shared" si="69"/>
        <v>1.1591690477558318E-4</v>
      </c>
      <c r="E1130" s="10">
        <f t="shared" si="70"/>
        <v>7.8516408431361624</v>
      </c>
      <c r="G1130" s="3">
        <f t="shared" si="71"/>
        <v>1.07664713242354E-2</v>
      </c>
    </row>
    <row r="1131" spans="1:7">
      <c r="A1131" s="1">
        <v>44406</v>
      </c>
      <c r="B1131" s="11">
        <v>6633.7700199999999</v>
      </c>
      <c r="C1131" s="9">
        <f t="shared" si="68"/>
        <v>3.7008342446715838E-3</v>
      </c>
      <c r="D1131" s="9">
        <f t="shared" si="69"/>
        <v>1.2274172899646822E-4</v>
      </c>
      <c r="E1131" s="10">
        <f t="shared" si="70"/>
        <v>8.8938428625984489</v>
      </c>
      <c r="G1131" s="3">
        <f t="shared" si="71"/>
        <v>1.1078886631628117E-2</v>
      </c>
    </row>
    <row r="1132" spans="1:7">
      <c r="A1132" s="1">
        <v>44407</v>
      </c>
      <c r="B1132" s="11">
        <v>6612.7597660000001</v>
      </c>
      <c r="C1132" s="9">
        <f t="shared" si="68"/>
        <v>-3.1671664734617684E-3</v>
      </c>
      <c r="D1132" s="9">
        <f t="shared" si="69"/>
        <v>1.0184915305934771E-4</v>
      </c>
      <c r="E1132" s="10">
        <f t="shared" si="70"/>
        <v>9.0935294944260914</v>
      </c>
      <c r="G1132" s="3">
        <f t="shared" si="71"/>
        <v>1.0092034138831859E-2</v>
      </c>
    </row>
    <row r="1133" spans="1:7">
      <c r="A1133" s="1">
        <v>44410</v>
      </c>
      <c r="B1133" s="11">
        <v>6675.8999020000001</v>
      </c>
      <c r="C1133" s="9">
        <f t="shared" si="68"/>
        <v>9.5482277043602466E-3</v>
      </c>
      <c r="D1133" s="9">
        <f t="shared" si="69"/>
        <v>8.564511771281928E-5</v>
      </c>
      <c r="E1133" s="10">
        <f t="shared" si="70"/>
        <v>8.3008050573054</v>
      </c>
      <c r="G1133" s="3">
        <f t="shared" si="71"/>
        <v>9.2544647448039516E-3</v>
      </c>
    </row>
    <row r="1134" spans="1:7">
      <c r="A1134" s="1">
        <v>44411</v>
      </c>
      <c r="B1134" s="11">
        <v>6723.8100590000004</v>
      </c>
      <c r="C1134" s="9">
        <f t="shared" si="68"/>
        <v>7.1765840865359717E-3</v>
      </c>
      <c r="D1134" s="9">
        <f t="shared" si="69"/>
        <v>9.0274557612189411E-5</v>
      </c>
      <c r="E1134" s="10">
        <f t="shared" si="70"/>
        <v>8.7421357935930946</v>
      </c>
      <c r="G1134" s="3">
        <f t="shared" si="71"/>
        <v>9.5012924179918492E-3</v>
      </c>
    </row>
    <row r="1135" spans="1:7">
      <c r="A1135" s="1">
        <v>44412</v>
      </c>
      <c r="B1135" s="11">
        <v>6746.2299800000001</v>
      </c>
      <c r="C1135" s="9">
        <f t="shared" si="68"/>
        <v>3.3344072487577242E-3</v>
      </c>
      <c r="D1135" s="9">
        <f t="shared" si="69"/>
        <v>8.55763235624734E-5</v>
      </c>
      <c r="E1135" s="10">
        <f t="shared" si="70"/>
        <v>9.2361796196182322</v>
      </c>
      <c r="G1135" s="3">
        <f t="shared" si="71"/>
        <v>9.2507471894152093E-3</v>
      </c>
    </row>
    <row r="1136" spans="1:7">
      <c r="A1136" s="1">
        <v>44413</v>
      </c>
      <c r="B1136" s="11">
        <v>6781.1899409999996</v>
      </c>
      <c r="C1136" s="9">
        <f t="shared" si="68"/>
        <v>5.1821478223604183E-3</v>
      </c>
      <c r="D1136" s="9">
        <f t="shared" si="69"/>
        <v>7.383134845057897E-5</v>
      </c>
      <c r="E1136" s="10">
        <f t="shared" si="70"/>
        <v>9.1499974160065438</v>
      </c>
      <c r="G1136" s="3">
        <f t="shared" si="71"/>
        <v>8.5925170032173318E-3</v>
      </c>
    </row>
    <row r="1137" spans="1:7">
      <c r="A1137" s="1">
        <v>44414</v>
      </c>
      <c r="B1137" s="11">
        <v>6816.9599609999996</v>
      </c>
      <c r="C1137" s="9">
        <f t="shared" si="68"/>
        <v>5.2748883767035504E-3</v>
      </c>
      <c r="D1137" s="9">
        <f t="shared" si="69"/>
        <v>6.8366432226918376E-5</v>
      </c>
      <c r="E1137" s="10">
        <f t="shared" si="70"/>
        <v>9.1836387111326712</v>
      </c>
      <c r="G1137" s="3">
        <f t="shared" si="71"/>
        <v>8.2683996170310001E-3</v>
      </c>
    </row>
    <row r="1138" spans="1:7">
      <c r="A1138" s="1">
        <v>44417</v>
      </c>
      <c r="B1138" s="11">
        <v>6813.1801759999998</v>
      </c>
      <c r="C1138" s="9">
        <f t="shared" si="68"/>
        <v>-5.544678304734024E-4</v>
      </c>
      <c r="D1138" s="9">
        <f t="shared" si="69"/>
        <v>6.4522819263736986E-5</v>
      </c>
      <c r="E1138" s="10">
        <f t="shared" si="70"/>
        <v>9.6437268678797761</v>
      </c>
      <c r="G1138" s="3">
        <f t="shared" si="71"/>
        <v>8.0326097417798767E-3</v>
      </c>
    </row>
    <row r="1139" spans="1:7">
      <c r="A1139" s="1">
        <v>44418</v>
      </c>
      <c r="B1139" s="11">
        <v>6820.2099609999996</v>
      </c>
      <c r="C1139" s="9">
        <f t="shared" si="68"/>
        <v>1.0317920293320187E-3</v>
      </c>
      <c r="D1139" s="9">
        <f t="shared" si="69"/>
        <v>5.6045037904486085E-5</v>
      </c>
      <c r="E1139" s="10">
        <f t="shared" si="70"/>
        <v>9.7703595978603364</v>
      </c>
      <c r="G1139" s="3">
        <f t="shared" si="71"/>
        <v>7.4863233903222541E-3</v>
      </c>
    </row>
    <row r="1140" spans="1:7">
      <c r="A1140" s="1">
        <v>44419</v>
      </c>
      <c r="B1140" s="11">
        <v>6857.9902339999999</v>
      </c>
      <c r="C1140" s="9">
        <f t="shared" si="68"/>
        <v>5.5394589339681924E-3</v>
      </c>
      <c r="D1140" s="9">
        <f t="shared" si="69"/>
        <v>4.9929375348046253E-5</v>
      </c>
      <c r="E1140" s="10">
        <f t="shared" si="70"/>
        <v>9.2903208482128434</v>
      </c>
      <c r="G1140" s="3">
        <f t="shared" si="71"/>
        <v>7.0660721301191269E-3</v>
      </c>
    </row>
    <row r="1141" spans="1:7">
      <c r="A1141" s="1">
        <v>44420</v>
      </c>
      <c r="B1141" s="11">
        <v>6882.4702150000003</v>
      </c>
      <c r="C1141" s="9">
        <f t="shared" si="68"/>
        <v>3.5695561184434909E-3</v>
      </c>
      <c r="D1141" s="9">
        <f t="shared" si="69"/>
        <v>5.1471484950974603E-5</v>
      </c>
      <c r="E1141" s="10">
        <f t="shared" si="70"/>
        <v>9.6269332781120536</v>
      </c>
      <c r="G1141" s="3">
        <f t="shared" si="71"/>
        <v>7.1743630345121653E-3</v>
      </c>
    </row>
    <row r="1142" spans="1:7">
      <c r="A1142" s="1">
        <v>44421</v>
      </c>
      <c r="B1142" s="11">
        <v>6896.0400390000004</v>
      </c>
      <c r="C1142" s="9">
        <f t="shared" si="68"/>
        <v>1.9716502325611814E-3</v>
      </c>
      <c r="D1142" s="9">
        <f t="shared" si="69"/>
        <v>4.8937669334715971E-5</v>
      </c>
      <c r="E1142" s="10">
        <f t="shared" si="70"/>
        <v>9.8455272887294818</v>
      </c>
      <c r="G1142" s="3">
        <f t="shared" si="71"/>
        <v>6.9955463928642464E-3</v>
      </c>
    </row>
    <row r="1143" spans="1:7">
      <c r="A1143" s="1">
        <v>44424</v>
      </c>
      <c r="B1143" s="11">
        <v>6838.7700199999999</v>
      </c>
      <c r="C1143" s="9">
        <f t="shared" si="68"/>
        <v>-8.3047689218906078E-3</v>
      </c>
      <c r="D1143" s="9">
        <f t="shared" si="69"/>
        <v>4.5250351476240658E-5</v>
      </c>
      <c r="E1143" s="10">
        <f t="shared" si="70"/>
        <v>8.4791310345220907</v>
      </c>
      <c r="G1143" s="3">
        <f t="shared" si="71"/>
        <v>6.7268381485093469E-3</v>
      </c>
    </row>
    <row r="1144" spans="1:7">
      <c r="A1144" s="1">
        <v>44425</v>
      </c>
      <c r="B1144" s="11">
        <v>6819.8398440000001</v>
      </c>
      <c r="C1144" s="9">
        <f t="shared" si="68"/>
        <v>-2.7680673490464661E-3</v>
      </c>
      <c r="D1144" s="9">
        <f t="shared" si="69"/>
        <v>5.5850103393635412E-5</v>
      </c>
      <c r="E1144" s="10">
        <f t="shared" si="70"/>
        <v>9.6556470117221238</v>
      </c>
      <c r="G1144" s="3">
        <f t="shared" si="71"/>
        <v>7.4732926741587881E-3</v>
      </c>
    </row>
    <row r="1145" spans="1:7">
      <c r="A1145" s="1">
        <v>44426</v>
      </c>
      <c r="B1145" s="11">
        <v>6770.1098629999997</v>
      </c>
      <c r="C1145" s="9">
        <f t="shared" si="68"/>
        <v>-7.291957309489042E-3</v>
      </c>
      <c r="D1145" s="9">
        <f t="shared" si="69"/>
        <v>5.1136213911433854E-5</v>
      </c>
      <c r="E1145" s="10">
        <f t="shared" si="70"/>
        <v>8.8411940370866855</v>
      </c>
      <c r="G1145" s="3">
        <f t="shared" si="71"/>
        <v>7.150958950478869E-3</v>
      </c>
    </row>
    <row r="1146" spans="1:7">
      <c r="A1146" s="1">
        <v>44427</v>
      </c>
      <c r="B1146" s="11">
        <v>6605.8901370000003</v>
      </c>
      <c r="C1146" s="9">
        <f t="shared" si="68"/>
        <v>-2.4256582141671423E-2</v>
      </c>
      <c r="D1146" s="9">
        <f t="shared" si="69"/>
        <v>5.6968925098737185E-5</v>
      </c>
      <c r="E1146" s="10">
        <f t="shared" si="70"/>
        <v>-0.55511332506046962</v>
      </c>
      <c r="G1146" s="3">
        <f t="shared" si="71"/>
        <v>7.547776169093595E-3</v>
      </c>
    </row>
    <row r="1147" spans="1:7">
      <c r="A1147" s="1">
        <v>44428</v>
      </c>
      <c r="B1147" s="11">
        <v>6626.1098629999997</v>
      </c>
      <c r="C1147" s="9">
        <f t="shared" si="68"/>
        <v>3.0608631964294131E-3</v>
      </c>
      <c r="D1147" s="9">
        <f t="shared" si="69"/>
        <v>1.7088067559560769E-4</v>
      </c>
      <c r="E1147" s="10">
        <f t="shared" si="70"/>
        <v>8.6197179976242477</v>
      </c>
      <c r="G1147" s="3">
        <f t="shared" si="71"/>
        <v>1.3072133551781349E-2</v>
      </c>
    </row>
    <row r="1148" spans="1:7">
      <c r="A1148" s="1">
        <v>44431</v>
      </c>
      <c r="B1148" s="11">
        <v>6683.1000979999999</v>
      </c>
      <c r="C1148" s="9">
        <f t="shared" si="68"/>
        <v>8.6008587509591398E-3</v>
      </c>
      <c r="D1148" s="9">
        <f t="shared" si="69"/>
        <v>1.3656968001396285E-4</v>
      </c>
      <c r="E1148" s="10">
        <f t="shared" si="70"/>
        <v>8.3570123873763613</v>
      </c>
      <c r="G1148" s="3">
        <f t="shared" si="71"/>
        <v>1.1686303094390581E-2</v>
      </c>
    </row>
    <row r="1149" spans="1:7">
      <c r="A1149" s="1">
        <v>44432</v>
      </c>
      <c r="B1149" s="11">
        <v>6664.3100590000004</v>
      </c>
      <c r="C1149" s="9">
        <f t="shared" si="68"/>
        <v>-2.8115752756153801E-3</v>
      </c>
      <c r="D1149" s="9">
        <f t="shared" si="69"/>
        <v>1.2442074703525769E-4</v>
      </c>
      <c r="E1149" s="10">
        <f t="shared" si="70"/>
        <v>8.9283075521575661</v>
      </c>
      <c r="G1149" s="3">
        <f t="shared" si="71"/>
        <v>1.1154404826581187E-2</v>
      </c>
    </row>
    <row r="1150" spans="1:7">
      <c r="A1150" s="1">
        <v>44433</v>
      </c>
      <c r="B1150" s="11">
        <v>6676.4799800000001</v>
      </c>
      <c r="C1150" s="9">
        <f t="shared" si="68"/>
        <v>1.826133672091757E-3</v>
      </c>
      <c r="D1150" s="9">
        <f t="shared" si="69"/>
        <v>1.019051649892415E-4</v>
      </c>
      <c r="E1150" s="10">
        <f t="shared" si="70"/>
        <v>9.1587437401438887</v>
      </c>
      <c r="G1150" s="3">
        <f t="shared" si="71"/>
        <v>1.0094808813902395E-2</v>
      </c>
    </row>
    <row r="1151" spans="1:7">
      <c r="A1151" s="1">
        <v>44434</v>
      </c>
      <c r="B1151" s="11">
        <v>6666.0297849999997</v>
      </c>
      <c r="C1151" s="9">
        <f t="shared" si="68"/>
        <v>-1.5652252431378293E-3</v>
      </c>
      <c r="D1151" s="9">
        <f t="shared" si="69"/>
        <v>8.4315336949205525E-5</v>
      </c>
      <c r="E1151" s="10">
        <f t="shared" si="70"/>
        <v>9.3518900218531247</v>
      </c>
      <c r="G1151" s="3">
        <f t="shared" si="71"/>
        <v>9.1823383159849604E-3</v>
      </c>
    </row>
    <row r="1152" spans="1:7">
      <c r="A1152" s="1">
        <v>44435</v>
      </c>
      <c r="B1152" s="11">
        <v>6681.919922</v>
      </c>
      <c r="C1152" s="9">
        <f t="shared" si="68"/>
        <v>2.383748274836177E-3</v>
      </c>
      <c r="D1152" s="9">
        <f t="shared" si="69"/>
        <v>7.1123581466086262E-5</v>
      </c>
      <c r="E1152" s="10">
        <f t="shared" si="70"/>
        <v>9.4711988975705488</v>
      </c>
      <c r="G1152" s="3">
        <f t="shared" si="71"/>
        <v>8.4334797957952238E-3</v>
      </c>
    </row>
    <row r="1153" spans="1:7">
      <c r="A1153" s="1">
        <v>44438</v>
      </c>
      <c r="B1153" s="11">
        <v>6687.2998049999997</v>
      </c>
      <c r="C1153" s="9">
        <f t="shared" si="68"/>
        <v>8.0514029841730398E-4</v>
      </c>
      <c r="D1153" s="9">
        <f t="shared" si="69"/>
        <v>6.2028013978895566E-5</v>
      </c>
      <c r="E1153" s="10">
        <f t="shared" si="70"/>
        <v>9.6774734990530895</v>
      </c>
      <c r="G1153" s="3">
        <f t="shared" si="71"/>
        <v>7.8757865625533278E-3</v>
      </c>
    </row>
    <row r="1154" spans="1:7">
      <c r="A1154" s="1">
        <v>44439</v>
      </c>
      <c r="B1154" s="11">
        <v>6680.1801759999998</v>
      </c>
      <c r="C1154" s="9">
        <f t="shared" si="68"/>
        <v>-1.0646492915835114E-3</v>
      </c>
      <c r="D1154" s="9">
        <f t="shared" si="69"/>
        <v>5.4269510814474844E-5</v>
      </c>
      <c r="E1154" s="10">
        <f t="shared" si="70"/>
        <v>9.8006618896694224</v>
      </c>
      <c r="G1154" s="3">
        <f t="shared" si="71"/>
        <v>7.3667842926527201E-3</v>
      </c>
    </row>
    <row r="1155" spans="1:7">
      <c r="A1155" s="1">
        <v>44440</v>
      </c>
      <c r="B1155" s="11">
        <v>6758.6899409999996</v>
      </c>
      <c r="C1155" s="9">
        <f t="shared" si="68"/>
        <v>1.1752641834731225E-2</v>
      </c>
      <c r="D1155" s="9">
        <f t="shared" si="69"/>
        <v>4.8630187374810553E-5</v>
      </c>
      <c r="E1155" s="10">
        <f t="shared" si="70"/>
        <v>7.0909605511053648</v>
      </c>
      <c r="G1155" s="3">
        <f t="shared" si="71"/>
        <v>6.9735347833656466E-3</v>
      </c>
    </row>
    <row r="1156" spans="1:7">
      <c r="A1156" s="1">
        <v>44441</v>
      </c>
      <c r="B1156" s="11">
        <v>6763.080078</v>
      </c>
      <c r="C1156" s="9">
        <f t="shared" si="68"/>
        <v>6.4955443115811409E-4</v>
      </c>
      <c r="D1156" s="9">
        <f t="shared" si="69"/>
        <v>7.2511351049086296E-5</v>
      </c>
      <c r="E1156" s="10">
        <f t="shared" si="70"/>
        <v>9.5259487537394669</v>
      </c>
      <c r="G1156" s="3">
        <f t="shared" si="71"/>
        <v>8.515359713428804E-3</v>
      </c>
    </row>
    <row r="1157" spans="1:7">
      <c r="A1157" s="1">
        <v>44442</v>
      </c>
      <c r="B1157" s="11">
        <v>6689.9902339999999</v>
      </c>
      <c r="C1157" s="9">
        <f t="shared" ref="C1157:C1220" si="72">(B1157-B1156)/B1156</f>
        <v>-1.0807182993109621E-2</v>
      </c>
      <c r="D1157" s="9">
        <f t="shared" si="69"/>
        <v>6.1977311657370382E-5</v>
      </c>
      <c r="E1157" s="10">
        <f t="shared" si="70"/>
        <v>7.8042589543265688</v>
      </c>
      <c r="G1157" s="3">
        <f t="shared" si="71"/>
        <v>7.8725670309861689E-3</v>
      </c>
    </row>
    <row r="1158" spans="1:7">
      <c r="A1158" s="1">
        <v>44445</v>
      </c>
      <c r="B1158" s="11">
        <v>6743.5</v>
      </c>
      <c r="C1158" s="9">
        <f t="shared" si="72"/>
        <v>7.9984819302204267E-3</v>
      </c>
      <c r="D1158" s="9">
        <f t="shared" si="69"/>
        <v>7.8016011986180867E-5</v>
      </c>
      <c r="E1158" s="10">
        <f t="shared" si="70"/>
        <v>8.6385633572733127</v>
      </c>
      <c r="G1158" s="3">
        <f t="shared" si="71"/>
        <v>8.8326673200217875E-3</v>
      </c>
    </row>
    <row r="1159" spans="1:7">
      <c r="A1159" s="1">
        <v>44446</v>
      </c>
      <c r="B1159" s="11">
        <v>6726.0698240000002</v>
      </c>
      <c r="C1159" s="9">
        <f t="shared" si="72"/>
        <v>-2.5847373025876543E-3</v>
      </c>
      <c r="D1159" s="9">
        <f t="shared" ref="D1159:D1222" si="73">$J$6+$J$8*D1158+$J$7*C1158*C1158</f>
        <v>7.9063145560636378E-5</v>
      </c>
      <c r="E1159" s="10">
        <f t="shared" ref="E1159:E1222" si="74">-LN(D1159)-C1159*C1159/D1159</f>
        <v>9.3607633202280649</v>
      </c>
      <c r="G1159" s="3">
        <f t="shared" ref="G1159:G1222" si="75">SQRT(D1159)</f>
        <v>8.8917459230814944E-3</v>
      </c>
    </row>
    <row r="1160" spans="1:7">
      <c r="A1160" s="1">
        <v>44447</v>
      </c>
      <c r="B1160" s="11">
        <v>6668.8901370000003</v>
      </c>
      <c r="C1160" s="9">
        <f t="shared" si="72"/>
        <v>-8.5012033024056567E-3</v>
      </c>
      <c r="D1160" s="9">
        <f t="shared" si="73"/>
        <v>6.8105114814364585E-5</v>
      </c>
      <c r="E1160" s="10">
        <f t="shared" si="74"/>
        <v>8.5332977416933034</v>
      </c>
      <c r="G1160" s="3">
        <f t="shared" si="75"/>
        <v>8.2525823118806026E-3</v>
      </c>
    </row>
    <row r="1161" spans="1:7">
      <c r="A1161" s="1">
        <v>44448</v>
      </c>
      <c r="B1161" s="11">
        <v>6684.7202150000003</v>
      </c>
      <c r="C1161" s="9">
        <f t="shared" si="72"/>
        <v>2.3737200155948463E-3</v>
      </c>
      <c r="D1161" s="9">
        <f t="shared" si="73"/>
        <v>7.343096830146743E-5</v>
      </c>
      <c r="E1161" s="10">
        <f t="shared" si="74"/>
        <v>9.4424322326227585</v>
      </c>
      <c r="G1161" s="3">
        <f t="shared" si="75"/>
        <v>8.5691871435666193E-3</v>
      </c>
    </row>
    <row r="1162" spans="1:7">
      <c r="A1162" s="1">
        <v>44449</v>
      </c>
      <c r="B1162" s="11">
        <v>6663.7700199999999</v>
      </c>
      <c r="C1162" s="9">
        <f t="shared" si="72"/>
        <v>-3.1340421627504642E-3</v>
      </c>
      <c r="D1162" s="9">
        <f t="shared" si="73"/>
        <v>6.3724935434916337E-5</v>
      </c>
      <c r="E1162" s="10">
        <f t="shared" si="74"/>
        <v>9.5067999762466613</v>
      </c>
      <c r="G1162" s="3">
        <f t="shared" si="75"/>
        <v>7.9827899530750743E-3</v>
      </c>
    </row>
    <row r="1163" spans="1:7">
      <c r="A1163" s="1">
        <v>44452</v>
      </c>
      <c r="B1163" s="11">
        <v>6676.9301759999998</v>
      </c>
      <c r="C1163" s="9">
        <f t="shared" si="72"/>
        <v>1.974881480078437E-3</v>
      </c>
      <c r="D1163" s="9">
        <f t="shared" si="73"/>
        <v>5.7403263101537639E-5</v>
      </c>
      <c r="E1163" s="10">
        <f t="shared" si="74"/>
        <v>9.6974662866275398</v>
      </c>
      <c r="G1163" s="3">
        <f t="shared" si="75"/>
        <v>7.5764941167757562E-3</v>
      </c>
    </row>
    <row r="1164" spans="1:7">
      <c r="A1164" s="1">
        <v>44453</v>
      </c>
      <c r="B1164" s="11">
        <v>6652.9702150000003</v>
      </c>
      <c r="C1164" s="9">
        <f t="shared" si="72"/>
        <v>-3.5884696063054303E-3</v>
      </c>
      <c r="D1164" s="9">
        <f t="shared" si="73"/>
        <v>5.1514658204208295E-5</v>
      </c>
      <c r="E1164" s="10">
        <f t="shared" si="74"/>
        <v>9.6236742624489633</v>
      </c>
      <c r="G1164" s="3">
        <f t="shared" si="75"/>
        <v>7.1773712600232886E-3</v>
      </c>
    </row>
    <row r="1165" spans="1:7">
      <c r="A1165" s="1">
        <v>44454</v>
      </c>
      <c r="B1165" s="11">
        <v>6583.6201170000004</v>
      </c>
      <c r="C1165" s="9">
        <f t="shared" si="72"/>
        <v>-1.042393032868852E-2</v>
      </c>
      <c r="D1165" s="9">
        <f t="shared" si="73"/>
        <v>4.8997326153008727E-5</v>
      </c>
      <c r="E1165" s="10">
        <f t="shared" si="74"/>
        <v>7.7061070108411105</v>
      </c>
      <c r="G1165" s="3">
        <f t="shared" si="75"/>
        <v>6.9998090083236361E-3</v>
      </c>
    </row>
    <row r="1166" spans="1:7">
      <c r="A1166" s="1">
        <v>44455</v>
      </c>
      <c r="B1166" s="11">
        <v>6622.5898440000001</v>
      </c>
      <c r="C1166" s="9">
        <f t="shared" si="72"/>
        <v>5.9191943501377591E-3</v>
      </c>
      <c r="D1166" s="9">
        <f t="shared" si="73"/>
        <v>6.6748952749223731E-5</v>
      </c>
      <c r="E1166" s="10">
        <f t="shared" si="74"/>
        <v>9.0896669093292708</v>
      </c>
      <c r="G1166" s="3">
        <f t="shared" si="75"/>
        <v>8.1700032282260287E-3</v>
      </c>
    </row>
    <row r="1167" spans="1:7">
      <c r="A1167" s="1">
        <v>44456</v>
      </c>
      <c r="B1167" s="11">
        <v>6570.1899409999996</v>
      </c>
      <c r="C1167" s="9">
        <f t="shared" si="72"/>
        <v>-7.9122977919996416E-3</v>
      </c>
      <c r="D1167" s="9">
        <f t="shared" si="73"/>
        <v>6.4803350704139567E-5</v>
      </c>
      <c r="E1167" s="10">
        <f t="shared" si="74"/>
        <v>8.6780850478455616</v>
      </c>
      <c r="G1167" s="3">
        <f t="shared" si="75"/>
        <v>8.0500528385930217E-3</v>
      </c>
    </row>
    <row r="1168" spans="1:7">
      <c r="A1168" s="1">
        <v>44459</v>
      </c>
      <c r="B1168" s="11">
        <v>6455.8100590000004</v>
      </c>
      <c r="C1168" s="9">
        <f t="shared" si="72"/>
        <v>-1.7408915575824337E-2</v>
      </c>
      <c r="D1168" s="9">
        <f t="shared" si="73"/>
        <v>6.9009415720341482E-5</v>
      </c>
      <c r="E1168" s="10">
        <f t="shared" si="74"/>
        <v>5.1895431062008184</v>
      </c>
      <c r="G1168" s="3">
        <f t="shared" si="75"/>
        <v>8.3071906033472878E-3</v>
      </c>
    </row>
    <row r="1169" spans="1:7">
      <c r="A1169" s="1">
        <v>44460</v>
      </c>
      <c r="B1169" s="11">
        <v>6552.7299800000001</v>
      </c>
      <c r="C1169" s="9">
        <f t="shared" si="72"/>
        <v>1.5012821026988598E-2</v>
      </c>
      <c r="D1169" s="9">
        <f t="shared" si="73"/>
        <v>1.2136191622920506E-4</v>
      </c>
      <c r="E1169" s="10">
        <f t="shared" si="74"/>
        <v>7.1596039302684567</v>
      </c>
      <c r="G1169" s="3">
        <f t="shared" si="75"/>
        <v>1.1016438454836712E-2</v>
      </c>
    </row>
    <row r="1170" spans="1:7">
      <c r="A1170" s="1">
        <v>44461</v>
      </c>
      <c r="B1170" s="11">
        <v>6637</v>
      </c>
      <c r="C1170" s="9">
        <f t="shared" si="72"/>
        <v>1.2860291856555324E-2</v>
      </c>
      <c r="D1170" s="9">
        <f t="shared" si="73"/>
        <v>1.4417711347063843E-4</v>
      </c>
      <c r="E1170" s="10">
        <f t="shared" si="74"/>
        <v>7.6973573797689161</v>
      </c>
      <c r="G1170" s="3">
        <f t="shared" si="75"/>
        <v>1.2007377460155004E-2</v>
      </c>
    </row>
    <row r="1171" spans="1:7">
      <c r="A1171" s="1">
        <v>44462</v>
      </c>
      <c r="B1171" s="11">
        <v>6701.9799800000001</v>
      </c>
      <c r="C1171" s="9">
        <f t="shared" si="72"/>
        <v>9.7905650143137058E-3</v>
      </c>
      <c r="D1171" s="9">
        <f t="shared" si="73"/>
        <v>1.487666621102345E-4</v>
      </c>
      <c r="E1171" s="10">
        <f t="shared" si="74"/>
        <v>8.1687992208255658</v>
      </c>
      <c r="G1171" s="3">
        <f t="shared" si="75"/>
        <v>1.2196993978445448E-2</v>
      </c>
    </row>
    <row r="1172" spans="1:7">
      <c r="A1172" s="1">
        <v>44463</v>
      </c>
      <c r="B1172" s="11">
        <v>6638.4599609999996</v>
      </c>
      <c r="C1172" s="9">
        <f t="shared" si="72"/>
        <v>-9.4777989772509737E-3</v>
      </c>
      <c r="D1172" s="9">
        <f t="shared" si="73"/>
        <v>1.3792297568311179E-4</v>
      </c>
      <c r="E1172" s="10">
        <f t="shared" si="74"/>
        <v>8.2375192405074511</v>
      </c>
      <c r="G1172" s="3">
        <f t="shared" si="75"/>
        <v>1.1744061294250459E-2</v>
      </c>
    </row>
    <row r="1173" spans="1:7">
      <c r="A1173" s="1">
        <v>44466</v>
      </c>
      <c r="B1173" s="11">
        <v>6650.9101559999999</v>
      </c>
      <c r="C1173" s="9">
        <f t="shared" si="72"/>
        <v>1.8754643506390728E-3</v>
      </c>
      <c r="D1173" s="9">
        <f t="shared" si="73"/>
        <v>1.2866821558436624E-4</v>
      </c>
      <c r="E1173" s="10">
        <f t="shared" si="74"/>
        <v>8.9309367225309941</v>
      </c>
      <c r="G1173" s="3">
        <f t="shared" si="75"/>
        <v>1.1343201293478232E-2</v>
      </c>
    </row>
    <row r="1174" spans="1:7">
      <c r="A1174" s="1">
        <v>44467</v>
      </c>
      <c r="B1174" s="11">
        <v>6506.5</v>
      </c>
      <c r="C1174" s="9">
        <f t="shared" si="72"/>
        <v>-2.1712841192076976E-2</v>
      </c>
      <c r="D1174" s="9">
        <f t="shared" si="73"/>
        <v>1.0414839581697873E-4</v>
      </c>
      <c r="E1174" s="10">
        <f t="shared" si="74"/>
        <v>4.6430040736392479</v>
      </c>
      <c r="G1174" s="3">
        <f t="shared" si="75"/>
        <v>1.0205312137165561E-2</v>
      </c>
    </row>
    <row r="1175" spans="1:7">
      <c r="A1175" s="1">
        <v>44468</v>
      </c>
      <c r="B1175" s="11">
        <v>6560.7998049999997</v>
      </c>
      <c r="C1175" s="9">
        <f t="shared" si="72"/>
        <v>8.3454706831629366E-3</v>
      </c>
      <c r="D1175" s="9">
        <f t="shared" si="73"/>
        <v>1.8183240031283349E-4</v>
      </c>
      <c r="E1175" s="10">
        <f t="shared" si="74"/>
        <v>8.229397280918306</v>
      </c>
      <c r="G1175" s="3">
        <f t="shared" si="75"/>
        <v>1.3484524474850179E-2</v>
      </c>
    </row>
    <row r="1176" spans="1:7">
      <c r="A1176" s="1">
        <v>44469</v>
      </c>
      <c r="B1176" s="11">
        <v>6520.0097660000001</v>
      </c>
      <c r="C1176" s="9">
        <f t="shared" si="72"/>
        <v>-6.2172357353311326E-3</v>
      </c>
      <c r="D1176" s="9">
        <f t="shared" si="73"/>
        <v>1.5701370997928062E-4</v>
      </c>
      <c r="E1176" s="10">
        <f t="shared" si="74"/>
        <v>8.5129949792843629</v>
      </c>
      <c r="G1176" s="3">
        <f t="shared" si="75"/>
        <v>1.2530511161931129E-2</v>
      </c>
    </row>
    <row r="1177" spans="1:7">
      <c r="A1177" s="1">
        <v>44470</v>
      </c>
      <c r="B1177" s="11">
        <v>6517.6899409999996</v>
      </c>
      <c r="C1177" s="9">
        <f t="shared" si="72"/>
        <v>-3.5580084743089198E-4</v>
      </c>
      <c r="D1177" s="9">
        <f t="shared" si="73"/>
        <v>1.3230965079278446E-4</v>
      </c>
      <c r="E1177" s="10">
        <f t="shared" si="74"/>
        <v>8.9294087404341873</v>
      </c>
      <c r="G1177" s="3">
        <f t="shared" si="75"/>
        <v>1.1502593220347508E-2</v>
      </c>
    </row>
    <row r="1178" spans="1:7">
      <c r="A1178" s="1">
        <v>44473</v>
      </c>
      <c r="B1178" s="11">
        <v>6477.6601559999999</v>
      </c>
      <c r="C1178" s="9">
        <f t="shared" si="72"/>
        <v>-6.1417136074837595E-3</v>
      </c>
      <c r="D1178" s="9">
        <f t="shared" si="73"/>
        <v>1.0614748880897043E-4</v>
      </c>
      <c r="E1178" s="10">
        <f t="shared" si="74"/>
        <v>8.7953203260635036</v>
      </c>
      <c r="G1178" s="3">
        <f t="shared" si="75"/>
        <v>1.0302790340920775E-2</v>
      </c>
    </row>
    <row r="1179" spans="1:7">
      <c r="A1179" s="1">
        <v>44474</v>
      </c>
      <c r="B1179" s="11">
        <v>6576.2797849999997</v>
      </c>
      <c r="C1179" s="9">
        <f t="shared" si="72"/>
        <v>1.5224575946401317E-2</v>
      </c>
      <c r="D1179" s="9">
        <f t="shared" si="73"/>
        <v>9.4494603732429779E-5</v>
      </c>
      <c r="E1179" s="10">
        <f t="shared" si="74"/>
        <v>6.8140477293981672</v>
      </c>
      <c r="G1179" s="3">
        <f t="shared" si="75"/>
        <v>9.720833489594901E-3</v>
      </c>
    </row>
    <row r="1180" spans="1:7">
      <c r="A1180" s="1">
        <v>44475</v>
      </c>
      <c r="B1180" s="11">
        <v>6493.1201170000004</v>
      </c>
      <c r="C1180" s="9">
        <f t="shared" si="72"/>
        <v>-1.2645396898970188E-2</v>
      </c>
      <c r="D1180" s="9">
        <f t="shared" si="73"/>
        <v>1.2561548631121041E-4</v>
      </c>
      <c r="E1180" s="10">
        <f t="shared" si="74"/>
        <v>7.7093045275202066</v>
      </c>
      <c r="G1180" s="3">
        <f t="shared" si="75"/>
        <v>1.1207831472288045E-2</v>
      </c>
    </row>
    <row r="1181" spans="1:7">
      <c r="A1181" s="1">
        <v>44476</v>
      </c>
      <c r="B1181" s="11">
        <v>6600.1899409999996</v>
      </c>
      <c r="C1181" s="9">
        <f t="shared" si="72"/>
        <v>1.6489734067859575E-2</v>
      </c>
      <c r="D1181" s="9">
        <f t="shared" si="73"/>
        <v>1.3391491244093859E-4</v>
      </c>
      <c r="E1181" s="10">
        <f t="shared" si="74"/>
        <v>6.8878275976424277</v>
      </c>
      <c r="G1181" s="3">
        <f t="shared" si="75"/>
        <v>1.1572161096395892E-2</v>
      </c>
    </row>
    <row r="1182" spans="1:7">
      <c r="A1182" s="1">
        <v>44477</v>
      </c>
      <c r="B1182" s="11">
        <v>6559.9902339999999</v>
      </c>
      <c r="C1182" s="9">
        <f t="shared" si="72"/>
        <v>-6.0906894133881664E-3</v>
      </c>
      <c r="D1182" s="9">
        <f t="shared" si="73"/>
        <v>1.6298958920775224E-4</v>
      </c>
      <c r="E1182" s="10">
        <f t="shared" si="74"/>
        <v>8.4942238178555147</v>
      </c>
      <c r="G1182" s="3">
        <f t="shared" si="75"/>
        <v>1.2766737610202234E-2</v>
      </c>
    </row>
    <row r="1183" spans="1:7">
      <c r="A1183" s="1">
        <v>44480</v>
      </c>
      <c r="B1183" s="11">
        <v>6570.5400390000004</v>
      </c>
      <c r="C1183" s="9">
        <f t="shared" si="72"/>
        <v>1.6082043758726364E-3</v>
      </c>
      <c r="D1183" s="9">
        <f t="shared" si="73"/>
        <v>1.3641085198260331E-4</v>
      </c>
      <c r="E1183" s="10">
        <f t="shared" si="74"/>
        <v>8.8808794642104658</v>
      </c>
      <c r="G1183" s="3">
        <f t="shared" si="75"/>
        <v>1.167950563947821E-2</v>
      </c>
    </row>
    <row r="1184" spans="1:7">
      <c r="A1184" s="1">
        <v>44481</v>
      </c>
      <c r="B1184" s="11">
        <v>6548.1098629999997</v>
      </c>
      <c r="C1184" s="9">
        <f t="shared" si="72"/>
        <v>-3.4137492301796403E-3</v>
      </c>
      <c r="D1184" s="9">
        <f t="shared" si="73"/>
        <v>1.0968469075462627E-4</v>
      </c>
      <c r="E1184" s="10">
        <f t="shared" si="74"/>
        <v>9.0116536240810259</v>
      </c>
      <c r="G1184" s="3">
        <f t="shared" si="75"/>
        <v>1.0473045915808174E-2</v>
      </c>
    </row>
    <row r="1185" spans="1:7">
      <c r="A1185" s="1">
        <v>44482</v>
      </c>
      <c r="B1185" s="11">
        <v>6597.3798829999996</v>
      </c>
      <c r="C1185" s="9">
        <f t="shared" si="72"/>
        <v>7.5243117526783525E-3</v>
      </c>
      <c r="D1185" s="9">
        <f t="shared" si="73"/>
        <v>9.1773080089207758E-5</v>
      </c>
      <c r="E1185" s="10">
        <f t="shared" si="74"/>
        <v>8.679286598910009</v>
      </c>
      <c r="G1185" s="3">
        <f t="shared" si="75"/>
        <v>9.5798267254271225E-3</v>
      </c>
    </row>
    <row r="1186" spans="1:7">
      <c r="A1186" s="1">
        <v>44483</v>
      </c>
      <c r="B1186" s="11">
        <v>6685.2099609999996</v>
      </c>
      <c r="C1186" s="9">
        <f t="shared" si="72"/>
        <v>1.3312872618767763E-2</v>
      </c>
      <c r="D1186" s="9">
        <f t="shared" si="73"/>
        <v>8.7731518277492094E-5</v>
      </c>
      <c r="E1186" s="10">
        <f t="shared" si="74"/>
        <v>7.3210593803476627</v>
      </c>
      <c r="G1186" s="3">
        <f t="shared" si="75"/>
        <v>9.3665104642813527E-3</v>
      </c>
    </row>
    <row r="1187" spans="1:7">
      <c r="A1187" s="1">
        <v>44484</v>
      </c>
      <c r="B1187" s="11">
        <v>6727.5200199999999</v>
      </c>
      <c r="C1187" s="9">
        <f t="shared" si="72"/>
        <v>6.3289050376618928E-3</v>
      </c>
      <c r="D1187" s="9">
        <f t="shared" si="73"/>
        <v>1.0944154187476233E-4</v>
      </c>
      <c r="E1187" s="10">
        <f t="shared" si="74"/>
        <v>8.7541251811967147</v>
      </c>
      <c r="G1187" s="3">
        <f t="shared" si="75"/>
        <v>1.0461431158056833E-2</v>
      </c>
    </row>
    <row r="1188" spans="1:7">
      <c r="A1188" s="1">
        <v>44487</v>
      </c>
      <c r="B1188" s="11">
        <v>6673.1000979999999</v>
      </c>
      <c r="C1188" s="9">
        <f t="shared" si="72"/>
        <v>-8.0891505098783859E-3</v>
      </c>
      <c r="D1188" s="9">
        <f t="shared" si="73"/>
        <v>9.7409121916556781E-5</v>
      </c>
      <c r="E1188" s="10">
        <f t="shared" si="74"/>
        <v>8.5648429732479379</v>
      </c>
      <c r="G1188" s="3">
        <f t="shared" si="75"/>
        <v>9.8696059656177143E-3</v>
      </c>
    </row>
    <row r="1189" spans="1:7">
      <c r="A1189" s="1">
        <v>44488</v>
      </c>
      <c r="B1189" s="11">
        <v>6669.8500979999999</v>
      </c>
      <c r="C1189" s="9">
        <f t="shared" si="72"/>
        <v>-4.8703000888208767E-4</v>
      </c>
      <c r="D1189" s="9">
        <f t="shared" si="73"/>
        <v>9.3706225558641332E-5</v>
      </c>
      <c r="E1189" s="10">
        <f t="shared" si="74"/>
        <v>9.2728146331526542</v>
      </c>
      <c r="G1189" s="3">
        <f t="shared" si="75"/>
        <v>9.6801975991526804E-3</v>
      </c>
    </row>
    <row r="1190" spans="1:7">
      <c r="A1190" s="1">
        <v>44489</v>
      </c>
      <c r="B1190" s="11">
        <v>6705.6098629999997</v>
      </c>
      <c r="C1190" s="9">
        <f t="shared" si="72"/>
        <v>5.3614046004905862E-3</v>
      </c>
      <c r="D1190" s="9">
        <f t="shared" si="73"/>
        <v>7.761657180990121E-5</v>
      </c>
      <c r="E1190" s="10">
        <f t="shared" si="74"/>
        <v>9.0933878202433611</v>
      </c>
      <c r="G1190" s="3">
        <f t="shared" si="75"/>
        <v>8.8100267769117037E-3</v>
      </c>
    </row>
    <row r="1191" spans="1:7">
      <c r="A1191" s="1">
        <v>44490</v>
      </c>
      <c r="B1191" s="11">
        <v>6686.169922</v>
      </c>
      <c r="C1191" s="9">
        <f t="shared" si="72"/>
        <v>-2.8990563717798019E-3</v>
      </c>
      <c r="D1191" s="9">
        <f t="shared" si="73"/>
        <v>7.1553251475553445E-5</v>
      </c>
      <c r="E1191" s="10">
        <f t="shared" si="74"/>
        <v>9.4276102457363073</v>
      </c>
      <c r="G1191" s="3">
        <f t="shared" si="75"/>
        <v>8.4589155023296839E-3</v>
      </c>
    </row>
    <row r="1192" spans="1:7">
      <c r="A1192" s="1">
        <v>44491</v>
      </c>
      <c r="B1192" s="11">
        <v>6733.6899409999996</v>
      </c>
      <c r="C1192" s="9">
        <f t="shared" si="72"/>
        <v>7.1072107879940286E-3</v>
      </c>
      <c r="D1192" s="9">
        <f t="shared" si="73"/>
        <v>6.2903278959069715E-5</v>
      </c>
      <c r="E1192" s="10">
        <f t="shared" si="74"/>
        <v>8.8708945850928842</v>
      </c>
      <c r="G1192" s="3">
        <f t="shared" si="75"/>
        <v>7.931158739999453E-3</v>
      </c>
    </row>
    <row r="1193" spans="1:7">
      <c r="A1193" s="1">
        <v>44494</v>
      </c>
      <c r="B1193" s="11">
        <v>6712.8701170000004</v>
      </c>
      <c r="C1193" s="9">
        <f t="shared" si="72"/>
        <v>-3.0918893181035531E-3</v>
      </c>
      <c r="D1193" s="9">
        <f t="shared" si="73"/>
        <v>6.5127858171875144E-5</v>
      </c>
      <c r="E1193" s="10">
        <f t="shared" si="74"/>
        <v>9.4923733726181538</v>
      </c>
      <c r="G1193" s="3">
        <f t="shared" si="75"/>
        <v>8.070183279943223E-3</v>
      </c>
    </row>
    <row r="1194" spans="1:7">
      <c r="A1194" s="1">
        <v>44495</v>
      </c>
      <c r="B1194" s="11">
        <v>6766.5097660000001</v>
      </c>
      <c r="C1194" s="9">
        <f t="shared" si="72"/>
        <v>7.9905685742615619E-3</v>
      </c>
      <c r="D1194" s="9">
        <f t="shared" si="73"/>
        <v>5.8387213293320948E-5</v>
      </c>
      <c r="E1194" s="10">
        <f t="shared" si="74"/>
        <v>8.6548662280051794</v>
      </c>
      <c r="G1194" s="3">
        <f t="shared" si="75"/>
        <v>7.6411526154972816E-3</v>
      </c>
    </row>
    <row r="1195" spans="1:7">
      <c r="A1195" s="1">
        <v>44496</v>
      </c>
      <c r="B1195" s="11">
        <v>6753.5200199999999</v>
      </c>
      <c r="C1195" s="9">
        <f t="shared" si="72"/>
        <v>-1.9197114094581498E-3</v>
      </c>
      <c r="D1195" s="9">
        <f t="shared" si="73"/>
        <v>6.4518519188912126E-5</v>
      </c>
      <c r="E1195" s="10">
        <f t="shared" si="74"/>
        <v>9.5914383479292749</v>
      </c>
      <c r="G1195" s="3">
        <f t="shared" si="75"/>
        <v>8.0323420736988123E-3</v>
      </c>
    </row>
    <row r="1196" spans="1:7">
      <c r="A1196" s="1">
        <v>44497</v>
      </c>
      <c r="B1196" s="11">
        <v>6804.2202150000003</v>
      </c>
      <c r="C1196" s="9">
        <f t="shared" si="72"/>
        <v>7.5072250988900378E-3</v>
      </c>
      <c r="D1196" s="9">
        <f t="shared" si="73"/>
        <v>5.6733558360544284E-5</v>
      </c>
      <c r="E1196" s="10">
        <f t="shared" si="74"/>
        <v>8.7837567943086068</v>
      </c>
      <c r="G1196" s="3">
        <f t="shared" si="75"/>
        <v>7.5321682376686388E-3</v>
      </c>
    </row>
    <row r="1197" spans="1:7">
      <c r="A1197" s="1">
        <v>44498</v>
      </c>
      <c r="B1197" s="11">
        <v>6830.3398440000001</v>
      </c>
      <c r="C1197" s="9">
        <f t="shared" si="72"/>
        <v>3.8387395138121355E-3</v>
      </c>
      <c r="D1197" s="9">
        <f t="shared" si="73"/>
        <v>6.1761449481770902E-5</v>
      </c>
      <c r="E1197" s="10">
        <f t="shared" si="74"/>
        <v>9.4536370246282377</v>
      </c>
      <c r="G1197" s="3">
        <f t="shared" si="75"/>
        <v>7.8588453020638407E-3</v>
      </c>
    </row>
    <row r="1198" spans="1:7">
      <c r="A1198" s="1">
        <v>44501</v>
      </c>
      <c r="B1198" s="11">
        <v>6893.2900390000004</v>
      </c>
      <c r="C1198" s="9">
        <f t="shared" si="72"/>
        <v>9.2162610408467321E-3</v>
      </c>
      <c r="D1198" s="9">
        <f t="shared" si="73"/>
        <v>5.6957146687285647E-5</v>
      </c>
      <c r="E1198" s="10">
        <f t="shared" si="74"/>
        <v>8.2819241192003705</v>
      </c>
      <c r="G1198" s="3">
        <f t="shared" si="75"/>
        <v>7.5469958716886578E-3</v>
      </c>
    </row>
    <row r="1199" spans="1:7">
      <c r="A1199" s="1">
        <v>44502</v>
      </c>
      <c r="B1199" s="11">
        <v>6927.0297849999997</v>
      </c>
      <c r="C1199" s="9">
        <f t="shared" si="72"/>
        <v>4.8945780330017655E-3</v>
      </c>
      <c r="D1199" s="9">
        <f t="shared" si="73"/>
        <v>6.777951479392666E-5</v>
      </c>
      <c r="E1199" s="10">
        <f t="shared" si="74"/>
        <v>9.2457972364146404</v>
      </c>
      <c r="G1199" s="3">
        <f t="shared" si="75"/>
        <v>8.232831517401935E-3</v>
      </c>
    </row>
    <row r="1200" spans="1:7">
      <c r="A1200" s="1">
        <v>44503</v>
      </c>
      <c r="B1200" s="11">
        <v>6950.6499020000001</v>
      </c>
      <c r="C1200" s="9">
        <f t="shared" si="72"/>
        <v>3.4098477606012475E-3</v>
      </c>
      <c r="D1200" s="9">
        <f t="shared" si="73"/>
        <v>6.3296718934504402E-5</v>
      </c>
      <c r="E1200" s="10">
        <f t="shared" si="74"/>
        <v>9.4839856821569857</v>
      </c>
      <c r="G1200" s="3">
        <f t="shared" si="75"/>
        <v>7.9559235123588517E-3</v>
      </c>
    </row>
    <row r="1201" spans="1:7">
      <c r="A1201" s="1">
        <v>44504</v>
      </c>
      <c r="B1201" s="11">
        <v>6987.7900390000004</v>
      </c>
      <c r="C1201" s="9">
        <f t="shared" si="72"/>
        <v>5.3434049367546924E-3</v>
      </c>
      <c r="D1201" s="9">
        <f t="shared" si="73"/>
        <v>5.7456113340594302E-5</v>
      </c>
      <c r="E1201" s="10">
        <f t="shared" si="74"/>
        <v>9.267553753875422</v>
      </c>
      <c r="G1201" s="3">
        <f t="shared" si="75"/>
        <v>7.579981091044641E-3</v>
      </c>
    </row>
    <row r="1202" spans="1:7">
      <c r="A1202" s="1">
        <v>44505</v>
      </c>
      <c r="B1202" s="11">
        <v>7040.7900390000004</v>
      </c>
      <c r="C1202" s="9">
        <f t="shared" si="72"/>
        <v>7.58465834036202E-3</v>
      </c>
      <c r="D1202" s="9">
        <f t="shared" si="73"/>
        <v>5.6601828393270913E-5</v>
      </c>
      <c r="E1202" s="10">
        <f t="shared" si="74"/>
        <v>8.7631232649182635</v>
      </c>
      <c r="G1202" s="3">
        <f t="shared" si="75"/>
        <v>7.5234186639632728E-3</v>
      </c>
    </row>
    <row r="1203" spans="1:7">
      <c r="A1203" s="1">
        <v>44508</v>
      </c>
      <c r="B1203" s="11">
        <v>7047.4799800000001</v>
      </c>
      <c r="C1203" s="9">
        <f t="shared" si="72"/>
        <v>9.5016908087629942E-4</v>
      </c>
      <c r="D1203" s="9">
        <f t="shared" si="73"/>
        <v>6.1903316496091996E-5</v>
      </c>
      <c r="E1203" s="10">
        <f t="shared" si="74"/>
        <v>9.6753524247927167</v>
      </c>
      <c r="G1203" s="3">
        <f t="shared" si="75"/>
        <v>7.8678660700403375E-3</v>
      </c>
    </row>
    <row r="1204" spans="1:7">
      <c r="A1204" s="1">
        <v>44509</v>
      </c>
      <c r="B1204" s="11">
        <v>7043.2700199999999</v>
      </c>
      <c r="C1204" s="9">
        <f t="shared" si="72"/>
        <v>-5.9737097685237227E-4</v>
      </c>
      <c r="D1204" s="9">
        <f t="shared" si="73"/>
        <v>5.422940624420324E-5</v>
      </c>
      <c r="E1204" s="10">
        <f t="shared" si="74"/>
        <v>9.8157068294347649</v>
      </c>
      <c r="G1204" s="3">
        <f t="shared" si="75"/>
        <v>7.3640618033937793E-3</v>
      </c>
    </row>
    <row r="1205" spans="1:7">
      <c r="A1205" s="1">
        <v>44510</v>
      </c>
      <c r="B1205" s="11">
        <v>7045.1601559999999</v>
      </c>
      <c r="C1205" s="9">
        <f t="shared" si="72"/>
        <v>2.6836057607230345E-4</v>
      </c>
      <c r="D1205" s="9">
        <f t="shared" si="73"/>
        <v>4.8441489793743323E-5</v>
      </c>
      <c r="E1205" s="10">
        <f t="shared" si="74"/>
        <v>9.9336671959522782</v>
      </c>
      <c r="G1205" s="3">
        <f t="shared" si="75"/>
        <v>6.9599920828793561E-3</v>
      </c>
    </row>
    <row r="1206" spans="1:7">
      <c r="A1206" s="1">
        <v>44511</v>
      </c>
      <c r="B1206" s="11">
        <v>7059.5498049999997</v>
      </c>
      <c r="C1206" s="9">
        <f t="shared" si="72"/>
        <v>2.0424871374634134E-3</v>
      </c>
      <c r="D1206" s="9">
        <f t="shared" si="73"/>
        <v>4.4102049006796606E-5</v>
      </c>
      <c r="E1206" s="10">
        <f t="shared" si="74"/>
        <v>9.9344111191894431</v>
      </c>
      <c r="G1206" s="3">
        <f t="shared" si="75"/>
        <v>6.6409373590477876E-3</v>
      </c>
    </row>
    <row r="1207" spans="1:7">
      <c r="A1207" s="1">
        <v>44512</v>
      </c>
      <c r="B1207" s="11">
        <v>7091.3999020000001</v>
      </c>
      <c r="C1207" s="9">
        <f t="shared" si="72"/>
        <v>4.5116328774169557E-3</v>
      </c>
      <c r="D1207" s="9">
        <f t="shared" si="73"/>
        <v>4.173184455744918E-5</v>
      </c>
      <c r="E1207" s="10">
        <f t="shared" si="74"/>
        <v>9.596493089891009</v>
      </c>
      <c r="G1207" s="3">
        <f t="shared" si="75"/>
        <v>6.4600189285674067E-3</v>
      </c>
    </row>
    <row r="1208" spans="1:7">
      <c r="A1208" s="1">
        <v>44515</v>
      </c>
      <c r="B1208" s="11">
        <v>7128.6298829999996</v>
      </c>
      <c r="C1208" s="9">
        <f t="shared" si="72"/>
        <v>5.2500185456329238E-3</v>
      </c>
      <c r="D1208" s="9">
        <f t="shared" si="73"/>
        <v>4.3292580827779521E-5</v>
      </c>
      <c r="E1208" s="10">
        <f t="shared" si="74"/>
        <v>9.4108683520860463</v>
      </c>
      <c r="G1208" s="3">
        <f t="shared" si="75"/>
        <v>6.5797097829448014E-3</v>
      </c>
    </row>
    <row r="1209" spans="1:7">
      <c r="A1209" s="1">
        <v>44516</v>
      </c>
      <c r="B1209" s="11">
        <v>7152.6000979999999</v>
      </c>
      <c r="C1209" s="9">
        <f t="shared" si="72"/>
        <v>3.3625276376268672E-3</v>
      </c>
      <c r="D1209" s="9">
        <f t="shared" si="73"/>
        <v>4.5922992304823446E-5</v>
      </c>
      <c r="E1209" s="10">
        <f t="shared" si="74"/>
        <v>9.7423369925210661</v>
      </c>
      <c r="G1209" s="3">
        <f t="shared" si="75"/>
        <v>6.7766505225534132E-3</v>
      </c>
    </row>
    <row r="1210" spans="1:7">
      <c r="A1210" s="1">
        <v>44517</v>
      </c>
      <c r="B1210" s="11">
        <v>7156.8500979999999</v>
      </c>
      <c r="C1210" s="9">
        <f t="shared" si="72"/>
        <v>5.9418951734605983E-4</v>
      </c>
      <c r="D1210" s="9">
        <f t="shared" si="73"/>
        <v>4.4539768096594305E-5</v>
      </c>
      <c r="E1210" s="10">
        <f t="shared" si="74"/>
        <v>10.011201227594777</v>
      </c>
      <c r="G1210" s="3">
        <f t="shared" si="75"/>
        <v>6.6738121112745082E-3</v>
      </c>
    </row>
    <row r="1211" spans="1:7">
      <c r="A1211" s="1">
        <v>44518</v>
      </c>
      <c r="B1211" s="11">
        <v>7141.9799800000001</v>
      </c>
      <c r="C1211" s="9">
        <f t="shared" si="72"/>
        <v>-2.0777461867135254E-3</v>
      </c>
      <c r="D1211" s="9">
        <f t="shared" si="73"/>
        <v>4.1273636493940835E-5</v>
      </c>
      <c r="E1211" s="10">
        <f t="shared" si="74"/>
        <v>9.9906912833810004</v>
      </c>
      <c r="G1211" s="3">
        <f t="shared" si="75"/>
        <v>6.4244561243688818E-3</v>
      </c>
    </row>
    <row r="1212" spans="1:7">
      <c r="A1212" s="1">
        <v>44519</v>
      </c>
      <c r="B1212" s="11">
        <v>7112.2900390000004</v>
      </c>
      <c r="C1212" s="9">
        <f t="shared" si="72"/>
        <v>-4.157102243795373E-3</v>
      </c>
      <c r="D1212" s="9">
        <f t="shared" si="73"/>
        <v>3.9669518303478027E-5</v>
      </c>
      <c r="E1212" s="10">
        <f t="shared" si="74"/>
        <v>9.6992907403622191</v>
      </c>
      <c r="G1212" s="3">
        <f t="shared" si="75"/>
        <v>6.2983742587653544E-3</v>
      </c>
    </row>
    <row r="1213" spans="1:7">
      <c r="A1213" s="1">
        <v>44522</v>
      </c>
      <c r="B1213" s="11">
        <v>7105</v>
      </c>
      <c r="C1213" s="9">
        <f t="shared" si="72"/>
        <v>-1.0249918043310597E-3</v>
      </c>
      <c r="D1213" s="9">
        <f t="shared" si="73"/>
        <v>4.11378103376213E-5</v>
      </c>
      <c r="E1213" s="10">
        <f t="shared" si="74"/>
        <v>10.073044151145146</v>
      </c>
      <c r="G1213" s="3">
        <f t="shared" si="75"/>
        <v>6.4138763893312831E-3</v>
      </c>
    </row>
    <row r="1214" spans="1:7">
      <c r="A1214" s="1">
        <v>44523</v>
      </c>
      <c r="B1214" s="11">
        <v>7044.6201170000004</v>
      </c>
      <c r="C1214" s="9">
        <f t="shared" si="72"/>
        <v>-8.4982242083039561E-3</v>
      </c>
      <c r="D1214" s="9">
        <f t="shared" si="73"/>
        <v>3.890017089144786E-5</v>
      </c>
      <c r="E1214" s="10">
        <f t="shared" si="74"/>
        <v>8.2979695639345881</v>
      </c>
      <c r="G1214" s="3">
        <f t="shared" si="75"/>
        <v>6.2370001516312201E-3</v>
      </c>
    </row>
    <row r="1215" spans="1:7">
      <c r="A1215" s="1">
        <v>44524</v>
      </c>
      <c r="B1215" s="11">
        <v>7042.2299800000001</v>
      </c>
      <c r="C1215" s="9">
        <f t="shared" si="72"/>
        <v>-3.3928543488561861E-4</v>
      </c>
      <c r="D1215" s="9">
        <f t="shared" si="73"/>
        <v>5.181875072857586E-5</v>
      </c>
      <c r="E1215" s="10">
        <f t="shared" si="74"/>
        <v>9.8655370054647964</v>
      </c>
      <c r="G1215" s="3">
        <f t="shared" si="75"/>
        <v>7.1985242049031036E-3</v>
      </c>
    </row>
    <row r="1216" spans="1:7">
      <c r="A1216" s="1">
        <v>44525</v>
      </c>
      <c r="B1216" s="11">
        <v>7075.8701170000004</v>
      </c>
      <c r="C1216" s="9">
        <f t="shared" si="72"/>
        <v>4.7769154224639966E-3</v>
      </c>
      <c r="D1216" s="9">
        <f t="shared" si="73"/>
        <v>4.6608912750463879E-5</v>
      </c>
      <c r="E1216" s="10">
        <f t="shared" si="74"/>
        <v>9.4841359970367201</v>
      </c>
      <c r="G1216" s="3">
        <f t="shared" si="75"/>
        <v>6.8270720481377577E-3</v>
      </c>
    </row>
    <row r="1217" spans="1:7">
      <c r="A1217" s="1">
        <v>44526</v>
      </c>
      <c r="B1217" s="11">
        <v>6739.7299800000001</v>
      </c>
      <c r="C1217" s="9">
        <f t="shared" si="72"/>
        <v>-4.7505131021612884E-2</v>
      </c>
      <c r="D1217" s="9">
        <f t="shared" si="73"/>
        <v>4.740455706945214E-5</v>
      </c>
      <c r="E1217" s="10">
        <f t="shared" si="74"/>
        <v>-37.649126159233553</v>
      </c>
      <c r="G1217" s="3">
        <f t="shared" si="75"/>
        <v>6.8850967363902841E-3</v>
      </c>
    </row>
    <row r="1218" spans="1:7">
      <c r="A1218" s="1">
        <v>44529</v>
      </c>
      <c r="B1218" s="11">
        <v>6776.25</v>
      </c>
      <c r="C1218" s="9">
        <f t="shared" si="72"/>
        <v>5.418617675837502E-3</v>
      </c>
      <c r="D1218" s="9">
        <f t="shared" si="73"/>
        <v>5.054439590372775E-4</v>
      </c>
      <c r="E1218" s="10">
        <f t="shared" si="74"/>
        <v>7.5319830360481976</v>
      </c>
      <c r="G1218" s="3">
        <f t="shared" si="75"/>
        <v>2.2482080843135438E-2</v>
      </c>
    </row>
    <row r="1219" spans="1:7">
      <c r="A1219" s="1">
        <v>44530</v>
      </c>
      <c r="B1219" s="11">
        <v>6721.1601559999999</v>
      </c>
      <c r="C1219" s="9">
        <f t="shared" si="72"/>
        <v>-8.1298423169157107E-3</v>
      </c>
      <c r="D1219" s="9">
        <f t="shared" si="73"/>
        <v>3.8812808712393069E-4</v>
      </c>
      <c r="E1219" s="10">
        <f t="shared" si="74"/>
        <v>7.6838851406950184</v>
      </c>
      <c r="G1219" s="3">
        <f t="shared" si="75"/>
        <v>1.9700966654556083E-2</v>
      </c>
    </row>
    <row r="1220" spans="1:7">
      <c r="A1220" s="1">
        <v>44531</v>
      </c>
      <c r="B1220" s="11">
        <v>6881.8701170000004</v>
      </c>
      <c r="C1220" s="9">
        <f t="shared" si="72"/>
        <v>2.3911044711013799E-2</v>
      </c>
      <c r="D1220" s="9">
        <f t="shared" si="73"/>
        <v>3.0887574094003579E-4</v>
      </c>
      <c r="E1220" s="10">
        <f t="shared" si="74"/>
        <v>6.2315421539242113</v>
      </c>
      <c r="G1220" s="3">
        <f t="shared" si="75"/>
        <v>1.7574861050376353E-2</v>
      </c>
    </row>
    <row r="1221" spans="1:7">
      <c r="A1221" s="1">
        <v>44532</v>
      </c>
      <c r="B1221" s="11">
        <v>6795.75</v>
      </c>
      <c r="C1221" s="9">
        <f t="shared" ref="C1221:C1282" si="76">(B1221-B1220)/B1220</f>
        <v>-1.251405730358982E-2</v>
      </c>
      <c r="D1221" s="9">
        <f t="shared" si="73"/>
        <v>3.5379887279873607E-4</v>
      </c>
      <c r="E1221" s="10">
        <f t="shared" si="74"/>
        <v>7.5041529935183995</v>
      </c>
      <c r="G1221" s="3">
        <f t="shared" si="75"/>
        <v>1.880954206775742E-2</v>
      </c>
    </row>
    <row r="1222" spans="1:7">
      <c r="A1222" s="1">
        <v>44533</v>
      </c>
      <c r="B1222" s="11">
        <v>6765.5200199999999</v>
      </c>
      <c r="C1222" s="9">
        <f t="shared" si="76"/>
        <v>-4.4483655225692632E-3</v>
      </c>
      <c r="D1222" s="9">
        <f t="shared" si="73"/>
        <v>3.0201729525874E-4</v>
      </c>
      <c r="E1222" s="10">
        <f t="shared" si="74"/>
        <v>8.039506992864256</v>
      </c>
      <c r="G1222" s="3">
        <f t="shared" si="75"/>
        <v>1.7378644805011119E-2</v>
      </c>
    </row>
    <row r="1223" spans="1:7">
      <c r="A1223" s="1">
        <v>44536</v>
      </c>
      <c r="B1223" s="11">
        <v>6865.7797849999997</v>
      </c>
      <c r="C1223" s="9">
        <f t="shared" si="76"/>
        <v>1.4819225233775863E-2</v>
      </c>
      <c r="D1223" s="9">
        <f t="shared" ref="D1223:D1282" si="77">$J$6+$J$8*D1222+$J$7*C1222*C1222</f>
        <v>2.3570029008250002E-4</v>
      </c>
      <c r="E1223" s="10">
        <f t="shared" ref="E1223:E1282" si="78">-LN(D1223)-C1223*C1223/D1223</f>
        <v>7.4212177979473708</v>
      </c>
      <c r="G1223" s="3">
        <f t="shared" ref="G1223:G1282" si="79">SQRT(D1223)</f>
        <v>1.5352533669805124E-2</v>
      </c>
    </row>
    <row r="1224" spans="1:7">
      <c r="A1224" s="1">
        <v>44537</v>
      </c>
      <c r="B1224" s="11">
        <v>7065.3901370000003</v>
      </c>
      <c r="C1224" s="9">
        <f t="shared" si="76"/>
        <v>2.9073223763468058E-2</v>
      </c>
      <c r="D1224" s="9">
        <f t="shared" si="77"/>
        <v>2.2756644876788029E-4</v>
      </c>
      <c r="E1224" s="10">
        <f t="shared" si="78"/>
        <v>4.6737582635640695</v>
      </c>
      <c r="G1224" s="3">
        <f t="shared" si="79"/>
        <v>1.5085305723381289E-2</v>
      </c>
    </row>
    <row r="1225" spans="1:7">
      <c r="A1225" s="1">
        <v>44538</v>
      </c>
      <c r="B1225" s="11">
        <v>7014.5698240000002</v>
      </c>
      <c r="C1225" s="9">
        <f t="shared" si="76"/>
        <v>-7.1928530505151588E-3</v>
      </c>
      <c r="D1225" s="9">
        <f t="shared" si="77"/>
        <v>3.4966622616323066E-4</v>
      </c>
      <c r="E1225" s="10">
        <f t="shared" si="78"/>
        <v>7.8105700103615332</v>
      </c>
      <c r="G1225" s="3">
        <f t="shared" si="79"/>
        <v>1.8699364325110913E-2</v>
      </c>
    </row>
    <row r="1226" spans="1:7">
      <c r="A1226" s="1">
        <v>44539</v>
      </c>
      <c r="B1226" s="11">
        <v>7008.2299800000001</v>
      </c>
      <c r="C1226" s="9">
        <f t="shared" si="76"/>
        <v>-9.0381080509151473E-4</v>
      </c>
      <c r="D1226" s="9">
        <f t="shared" si="77"/>
        <v>2.7748688772964968E-4</v>
      </c>
      <c r="E1226" s="10">
        <f t="shared" si="78"/>
        <v>8.1867930482317082</v>
      </c>
      <c r="G1226" s="3">
        <f t="shared" si="79"/>
        <v>1.6657937679366245E-2</v>
      </c>
    </row>
    <row r="1227" spans="1:7">
      <c r="A1227" s="1">
        <v>44540</v>
      </c>
      <c r="B1227" s="11">
        <v>6991.6801759999998</v>
      </c>
      <c r="C1227" s="9">
        <f t="shared" si="76"/>
        <v>-2.361481293740338E-3</v>
      </c>
      <c r="D1227" s="9">
        <f t="shared" si="77"/>
        <v>2.1367122428303802E-4</v>
      </c>
      <c r="E1227" s="10">
        <f t="shared" si="78"/>
        <v>8.424973112709548</v>
      </c>
      <c r="G1227" s="3">
        <f t="shared" si="79"/>
        <v>1.4617497196272623E-2</v>
      </c>
    </row>
    <row r="1228" spans="1:7">
      <c r="A1228" s="1">
        <v>44543</v>
      </c>
      <c r="B1228" s="11">
        <v>6942.9101559999999</v>
      </c>
      <c r="C1228" s="9">
        <f t="shared" si="76"/>
        <v>-6.9754363432427023E-3</v>
      </c>
      <c r="D1228" s="9">
        <f t="shared" si="77"/>
        <v>1.6744374417707389E-4</v>
      </c>
      <c r="E1228" s="10">
        <f t="shared" si="78"/>
        <v>8.4042776901075662</v>
      </c>
      <c r="G1228" s="3">
        <f t="shared" si="79"/>
        <v>1.2940005570983109E-2</v>
      </c>
    </row>
    <row r="1229" spans="1:7">
      <c r="A1229" s="1">
        <v>44544</v>
      </c>
      <c r="B1229" s="11">
        <v>6895.3100590000004</v>
      </c>
      <c r="C1229" s="9">
        <f t="shared" si="76"/>
        <v>-6.8559286999939038E-3</v>
      </c>
      <c r="D1229" s="9">
        <f t="shared" si="77"/>
        <v>1.4207267439447595E-4</v>
      </c>
      <c r="E1229" s="10">
        <f t="shared" si="78"/>
        <v>8.5283287797707779</v>
      </c>
      <c r="G1229" s="3">
        <f t="shared" si="79"/>
        <v>1.1919424247608437E-2</v>
      </c>
    </row>
    <row r="1230" spans="1:7">
      <c r="A1230" s="1">
        <v>44545</v>
      </c>
      <c r="B1230" s="11">
        <v>6927.6298829999996</v>
      </c>
      <c r="C1230" s="9">
        <f t="shared" si="76"/>
        <v>4.687218373568898E-3</v>
      </c>
      <c r="D1230" s="9">
        <f t="shared" si="77"/>
        <v>1.2296812232201893E-4</v>
      </c>
      <c r="E1230" s="10">
        <f t="shared" si="78"/>
        <v>8.824921083277383</v>
      </c>
      <c r="G1230" s="3">
        <f t="shared" si="79"/>
        <v>1.1089099256568088E-2</v>
      </c>
    </row>
    <row r="1231" spans="1:7">
      <c r="A1231" s="1">
        <v>44546</v>
      </c>
      <c r="B1231" s="11">
        <v>7005.0698240000002</v>
      </c>
      <c r="C1231" s="9">
        <f t="shared" si="76"/>
        <v>1.1178417771716362E-2</v>
      </c>
      <c r="D1231" s="9">
        <f t="shared" si="77"/>
        <v>1.0371088487249684E-4</v>
      </c>
      <c r="E1231" s="10">
        <f t="shared" si="78"/>
        <v>7.969044185829401</v>
      </c>
      <c r="G1231" s="3">
        <f t="shared" si="79"/>
        <v>1.0183854126630882E-2</v>
      </c>
    </row>
    <row r="1232" spans="1:7">
      <c r="A1232" s="1">
        <v>44547</v>
      </c>
      <c r="B1232" s="11">
        <v>6926.6298829999996</v>
      </c>
      <c r="C1232" s="9">
        <f t="shared" si="76"/>
        <v>-1.1197595879952294E-2</v>
      </c>
      <c r="D1232" s="9">
        <f t="shared" si="77"/>
        <v>1.1055617328973075E-4</v>
      </c>
      <c r="E1232" s="10">
        <f t="shared" si="78"/>
        <v>7.9758470356931772</v>
      </c>
      <c r="G1232" s="3">
        <f t="shared" si="79"/>
        <v>1.051456957225215E-2</v>
      </c>
    </row>
    <row r="1233" spans="1:7">
      <c r="A1233" s="1">
        <v>44550</v>
      </c>
      <c r="B1233" s="11">
        <v>6870.1000979999999</v>
      </c>
      <c r="C1233" s="9">
        <f t="shared" si="76"/>
        <v>-8.1612250047805417E-3</v>
      </c>
      <c r="D1233" s="9">
        <f t="shared" si="77"/>
        <v>1.1570726211825301E-4</v>
      </c>
      <c r="E1233" s="10">
        <f t="shared" si="78"/>
        <v>8.4888083238362402</v>
      </c>
      <c r="G1233" s="3">
        <f t="shared" si="79"/>
        <v>1.0756731014497528E-2</v>
      </c>
    </row>
    <row r="1234" spans="1:7">
      <c r="A1234" s="1">
        <v>44551</v>
      </c>
      <c r="B1234" s="11">
        <v>6964.9902339999999</v>
      </c>
      <c r="C1234" s="9">
        <f t="shared" si="76"/>
        <v>1.381204562472446E-2</v>
      </c>
      <c r="D1234" s="9">
        <f t="shared" si="77"/>
        <v>1.0748054238660704E-4</v>
      </c>
      <c r="E1234" s="10">
        <f t="shared" si="78"/>
        <v>7.3632505824090053</v>
      </c>
      <c r="G1234" s="3">
        <f t="shared" si="79"/>
        <v>1.0367282304760831E-2</v>
      </c>
    </row>
    <row r="1235" spans="1:7">
      <c r="A1235" s="1">
        <v>44552</v>
      </c>
      <c r="B1235" s="11">
        <v>7051.669922</v>
      </c>
      <c r="C1235" s="9">
        <f t="shared" si="76"/>
        <v>1.2445055210109024E-2</v>
      </c>
      <c r="D1235" s="9">
        <f t="shared" si="77"/>
        <v>1.2682184543913607E-4</v>
      </c>
      <c r="E1235" s="10">
        <f t="shared" si="78"/>
        <v>7.7514912801235418</v>
      </c>
      <c r="G1235" s="3">
        <f t="shared" si="79"/>
        <v>1.1261520565142883E-2</v>
      </c>
    </row>
    <row r="1236" spans="1:7">
      <c r="A1236" s="1">
        <v>44553</v>
      </c>
      <c r="B1236" s="11">
        <v>7106.1499020000001</v>
      </c>
      <c r="C1236" s="9">
        <f t="shared" si="76"/>
        <v>7.7258267336126835E-3</v>
      </c>
      <c r="D1236" s="9">
        <f t="shared" si="77"/>
        <v>1.3377787739656975E-4</v>
      </c>
      <c r="E1236" s="10">
        <f t="shared" si="78"/>
        <v>8.4731543590978902</v>
      </c>
      <c r="G1236" s="3">
        <f t="shared" si="79"/>
        <v>1.1566238688379631E-2</v>
      </c>
    </row>
    <row r="1237" spans="1:7">
      <c r="A1237" s="1">
        <v>44554</v>
      </c>
      <c r="B1237" s="11">
        <v>7086.580078</v>
      </c>
      <c r="C1237" s="9">
        <f t="shared" si="76"/>
        <v>-2.7539278329172731E-3</v>
      </c>
      <c r="D1237" s="9">
        <f t="shared" si="77"/>
        <v>1.1943025764930685E-4</v>
      </c>
      <c r="E1237" s="10">
        <f t="shared" si="78"/>
        <v>8.9692754869136522</v>
      </c>
      <c r="G1237" s="3">
        <f t="shared" si="79"/>
        <v>1.0928415148103903E-2</v>
      </c>
    </row>
    <row r="1238" spans="1:7">
      <c r="A1238" s="1">
        <v>44557</v>
      </c>
      <c r="B1238" s="11">
        <v>7140.3901370000003</v>
      </c>
      <c r="C1238" s="9">
        <f t="shared" si="76"/>
        <v>7.5932337471288167E-3</v>
      </c>
      <c r="D1238" s="9">
        <f t="shared" si="77"/>
        <v>9.8148179954259335E-5</v>
      </c>
      <c r="E1238" s="10">
        <f t="shared" si="78"/>
        <v>8.6415816671681878</v>
      </c>
      <c r="G1238" s="3">
        <f t="shared" si="79"/>
        <v>9.9069763275309863E-3</v>
      </c>
    </row>
    <row r="1239" spans="1:7">
      <c r="A1239" s="1">
        <v>44558</v>
      </c>
      <c r="B1239" s="11">
        <v>7181.1098629999997</v>
      </c>
      <c r="C1239" s="9">
        <f t="shared" si="76"/>
        <v>5.7027312539966544E-3</v>
      </c>
      <c r="D1239" s="9">
        <f t="shared" si="77"/>
        <v>9.266031208030257E-5</v>
      </c>
      <c r="E1239" s="10">
        <f t="shared" si="78"/>
        <v>8.9355986477173577</v>
      </c>
      <c r="G1239" s="3">
        <f t="shared" si="79"/>
        <v>9.626022651142192E-3</v>
      </c>
    </row>
    <row r="1240" spans="1:7">
      <c r="A1240" s="1">
        <v>44559</v>
      </c>
      <c r="B1240" s="11">
        <v>7161.5200199999999</v>
      </c>
      <c r="C1240" s="9">
        <f t="shared" si="76"/>
        <v>-2.7279687086998335E-3</v>
      </c>
      <c r="D1240" s="9">
        <f t="shared" si="77"/>
        <v>8.3453895345482327E-5</v>
      </c>
      <c r="E1240" s="10">
        <f t="shared" si="78"/>
        <v>9.3020434809954349</v>
      </c>
      <c r="G1240" s="3">
        <f t="shared" si="79"/>
        <v>9.1353103584652408E-3</v>
      </c>
    </row>
    <row r="1241" spans="1:7">
      <c r="A1241" s="1">
        <v>44560</v>
      </c>
      <c r="B1241" s="11">
        <v>7173.2299800000001</v>
      </c>
      <c r="C1241" s="9">
        <f t="shared" si="76"/>
        <v>1.6351221482726703E-3</v>
      </c>
      <c r="D1241" s="9">
        <f t="shared" si="77"/>
        <v>7.1508617457386036E-5</v>
      </c>
      <c r="E1241" s="10">
        <f t="shared" si="78"/>
        <v>9.508303749087565</v>
      </c>
      <c r="G1241" s="3">
        <f t="shared" si="79"/>
        <v>8.4562768082286684E-3</v>
      </c>
    </row>
    <row r="1242" spans="1:7">
      <c r="A1242" s="1">
        <v>44561</v>
      </c>
      <c r="B1242" s="11">
        <v>7153.0297849999997</v>
      </c>
      <c r="C1242" s="9">
        <f t="shared" si="76"/>
        <v>-2.8160528877955128E-3</v>
      </c>
      <c r="D1242" s="9">
        <f t="shared" si="77"/>
        <v>6.1696718468475469E-5</v>
      </c>
      <c r="E1242" s="10">
        <f t="shared" si="78"/>
        <v>9.5647453622567618</v>
      </c>
      <c r="G1242" s="3">
        <f t="shared" si="79"/>
        <v>7.8547258684485907E-3</v>
      </c>
    </row>
    <row r="1243" spans="1:7">
      <c r="A1243" s="1">
        <v>44564</v>
      </c>
      <c r="B1243" s="11">
        <v>7217.2202150000003</v>
      </c>
      <c r="C1243" s="9">
        <f t="shared" si="76"/>
        <v>8.9738798704024365E-3</v>
      </c>
      <c r="D1243" s="9">
        <f t="shared" si="77"/>
        <v>5.5515615834786005E-5</v>
      </c>
      <c r="E1243" s="10">
        <f t="shared" si="78"/>
        <v>8.3482539992224254</v>
      </c>
      <c r="G1243" s="3">
        <f t="shared" si="79"/>
        <v>7.4508802053707725E-3</v>
      </c>
    </row>
    <row r="1244" spans="1:7">
      <c r="A1244" s="1">
        <v>44565</v>
      </c>
      <c r="B1244" s="11">
        <v>7317.4101559999999</v>
      </c>
      <c r="C1244" s="9">
        <f t="shared" si="76"/>
        <v>1.3882067889762961E-2</v>
      </c>
      <c r="D1244" s="9">
        <f t="shared" si="77"/>
        <v>6.58104235521616E-5</v>
      </c>
      <c r="E1244" s="10">
        <f t="shared" si="78"/>
        <v>6.7004453021534331</v>
      </c>
      <c r="G1244" s="3">
        <f t="shared" si="79"/>
        <v>8.112362390337453E-3</v>
      </c>
    </row>
    <row r="1245" spans="1:7">
      <c r="A1245" s="1">
        <v>44566</v>
      </c>
      <c r="B1245" s="11">
        <v>7376.3701170000004</v>
      </c>
      <c r="C1245" s="9">
        <f t="shared" si="76"/>
        <v>8.0574902517464506E-3</v>
      </c>
      <c r="D1245" s="9">
        <f t="shared" si="77"/>
        <v>9.6397057287041205E-5</v>
      </c>
      <c r="E1245" s="10">
        <f t="shared" si="78"/>
        <v>8.5735376726539698</v>
      </c>
      <c r="G1245" s="3">
        <f t="shared" si="79"/>
        <v>9.8182003079505982E-3</v>
      </c>
    </row>
    <row r="1246" spans="1:7">
      <c r="A1246" s="1">
        <v>44567</v>
      </c>
      <c r="B1246" s="11">
        <v>7249.6601559999999</v>
      </c>
      <c r="C1246" s="9">
        <f t="shared" si="76"/>
        <v>-1.7177820390001517E-2</v>
      </c>
      <c r="D1246" s="9">
        <f t="shared" si="77"/>
        <v>9.2852955307600981E-5</v>
      </c>
      <c r="E1246" s="10">
        <f t="shared" si="78"/>
        <v>6.1065922929302197</v>
      </c>
      <c r="G1246" s="3">
        <f t="shared" si="79"/>
        <v>9.6360238328680459E-3</v>
      </c>
    </row>
    <row r="1247" spans="1:7">
      <c r="A1247" s="1">
        <v>44568</v>
      </c>
      <c r="B1247" s="11">
        <v>7219.4799800000001</v>
      </c>
      <c r="C1247" s="9">
        <f t="shared" si="76"/>
        <v>-4.1629780362907052E-3</v>
      </c>
      <c r="D1247" s="9">
        <f t="shared" si="77"/>
        <v>1.3736139316160767E-4</v>
      </c>
      <c r="E1247" s="10">
        <f t="shared" si="78"/>
        <v>8.7667288451966812</v>
      </c>
      <c r="G1247" s="3">
        <f t="shared" si="79"/>
        <v>1.1720127693912199E-2</v>
      </c>
    </row>
    <row r="1248" spans="1:7">
      <c r="A1248" s="1">
        <v>44571</v>
      </c>
      <c r="B1248" s="11">
        <v>7115.7700199999999</v>
      </c>
      <c r="C1248" s="9">
        <f t="shared" si="76"/>
        <v>-1.4365295047192601E-2</v>
      </c>
      <c r="D1248" s="9">
        <f t="shared" si="77"/>
        <v>1.1340698922559215E-4</v>
      </c>
      <c r="E1248" s="10">
        <f t="shared" si="78"/>
        <v>7.2648715933264008</v>
      </c>
      <c r="G1248" s="3">
        <f t="shared" si="79"/>
        <v>1.0649271769731119E-2</v>
      </c>
    </row>
    <row r="1249" spans="1:7">
      <c r="A1249" s="1">
        <v>44572</v>
      </c>
      <c r="B1249" s="11">
        <v>7183.3798829999996</v>
      </c>
      <c r="C1249" s="9">
        <f t="shared" si="76"/>
        <v>9.5014120481650526E-3</v>
      </c>
      <c r="D1249" s="9">
        <f t="shared" si="77"/>
        <v>1.3439768409629989E-4</v>
      </c>
      <c r="E1249" s="10">
        <f t="shared" si="78"/>
        <v>8.2429931759263386</v>
      </c>
      <c r="G1249" s="3">
        <f t="shared" si="79"/>
        <v>1.159300151368488E-2</v>
      </c>
    </row>
    <row r="1250" spans="1:7">
      <c r="A1250" s="1">
        <v>44573</v>
      </c>
      <c r="B1250" s="11">
        <v>7237.1899409999996</v>
      </c>
      <c r="C1250" s="9">
        <f t="shared" si="76"/>
        <v>7.4909108075079693E-3</v>
      </c>
      <c r="D1250" s="9">
        <f t="shared" si="77"/>
        <v>1.2615245561105939E-4</v>
      </c>
      <c r="E1250" s="10">
        <f t="shared" si="78"/>
        <v>8.5332104402663784</v>
      </c>
      <c r="G1250" s="3">
        <f t="shared" si="79"/>
        <v>1.1231761020029735E-2</v>
      </c>
    </row>
    <row r="1251" spans="1:7">
      <c r="A1251" s="1">
        <v>44574</v>
      </c>
      <c r="B1251" s="11">
        <v>7201.1401370000003</v>
      </c>
      <c r="C1251" s="9">
        <f t="shared" si="76"/>
        <v>-4.9811880431340633E-3</v>
      </c>
      <c r="D1251" s="9">
        <f t="shared" si="77"/>
        <v>1.1305800714630875E-4</v>
      </c>
      <c r="E1251" s="10">
        <f t="shared" si="78"/>
        <v>8.8681448979543873</v>
      </c>
      <c r="G1251" s="3">
        <f t="shared" si="79"/>
        <v>1.0632873889325913E-2</v>
      </c>
    </row>
    <row r="1252" spans="1:7">
      <c r="A1252" s="1">
        <v>44575</v>
      </c>
      <c r="B1252" s="11">
        <v>7143</v>
      </c>
      <c r="C1252" s="9">
        <f t="shared" si="76"/>
        <v>-8.0737405319015968E-3</v>
      </c>
      <c r="D1252" s="9">
        <f t="shared" si="77"/>
        <v>9.6962744443916354E-5</v>
      </c>
      <c r="E1252" s="10">
        <f t="shared" si="78"/>
        <v>8.5689122669735376</v>
      </c>
      <c r="G1252" s="3">
        <f t="shared" si="79"/>
        <v>9.8469662558534413E-3</v>
      </c>
    </row>
    <row r="1253" spans="1:7">
      <c r="A1253" s="1">
        <v>44578</v>
      </c>
      <c r="B1253" s="11">
        <v>7201.6401370000003</v>
      </c>
      <c r="C1253" s="9">
        <f t="shared" si="76"/>
        <v>8.2094549909002279E-3</v>
      </c>
      <c r="D1253" s="9">
        <f t="shared" si="77"/>
        <v>9.3325052896474153E-5</v>
      </c>
      <c r="E1253" s="10">
        <f t="shared" si="78"/>
        <v>8.5572669912978476</v>
      </c>
      <c r="G1253" s="3">
        <f t="shared" si="79"/>
        <v>9.6604892679653734E-3</v>
      </c>
    </row>
    <row r="1254" spans="1:7">
      <c r="A1254" s="1">
        <v>44579</v>
      </c>
      <c r="B1254" s="11">
        <v>7133.830078</v>
      </c>
      <c r="C1254" s="9">
        <f t="shared" si="76"/>
        <v>-9.4159188337683466E-3</v>
      </c>
      <c r="D1254" s="9">
        <f t="shared" si="77"/>
        <v>9.1086908563934538E-5</v>
      </c>
      <c r="E1254" s="10">
        <f t="shared" si="78"/>
        <v>8.3303455345015713</v>
      </c>
      <c r="G1254" s="3">
        <f t="shared" si="79"/>
        <v>9.5439461735664956E-3</v>
      </c>
    </row>
    <row r="1255" spans="1:7">
      <c r="A1255" s="1">
        <v>44580</v>
      </c>
      <c r="B1255" s="11">
        <v>7172.9799800000001</v>
      </c>
      <c r="C1255" s="9">
        <f t="shared" si="76"/>
        <v>5.487921855713159E-3</v>
      </c>
      <c r="D1255" s="9">
        <f t="shared" si="77"/>
        <v>9.3785848403779532E-5</v>
      </c>
      <c r="E1255" s="10">
        <f t="shared" si="78"/>
        <v>8.9533683234016745</v>
      </c>
      <c r="G1255" s="3">
        <f t="shared" si="79"/>
        <v>9.6843093921961994E-3</v>
      </c>
    </row>
    <row r="1256" spans="1:7">
      <c r="A1256" s="1">
        <v>44581</v>
      </c>
      <c r="B1256" s="11">
        <v>7194.1601559999999</v>
      </c>
      <c r="C1256" s="9">
        <f t="shared" si="76"/>
        <v>2.952772217273057E-3</v>
      </c>
      <c r="D1256" s="9">
        <f t="shared" si="77"/>
        <v>8.379416395426392E-5</v>
      </c>
      <c r="E1256" s="10">
        <f t="shared" si="78"/>
        <v>9.2830962287061123</v>
      </c>
      <c r="G1256" s="3">
        <f t="shared" si="79"/>
        <v>9.1539152254247972E-3</v>
      </c>
    </row>
    <row r="1257" spans="1:7">
      <c r="A1257" s="1">
        <v>44582</v>
      </c>
      <c r="B1257" s="11">
        <v>7068.5898440000001</v>
      </c>
      <c r="C1257" s="9">
        <f t="shared" si="76"/>
        <v>-1.7454478254181338E-2</v>
      </c>
      <c r="D1257" s="9">
        <f t="shared" si="77"/>
        <v>7.2021810056092198E-5</v>
      </c>
      <c r="E1257" s="10">
        <f t="shared" si="78"/>
        <v>5.3084505589904794</v>
      </c>
      <c r="G1257" s="3">
        <f t="shared" si="79"/>
        <v>8.4865664468082858E-3</v>
      </c>
    </row>
    <row r="1258" spans="1:7">
      <c r="A1258" s="1">
        <v>44585</v>
      </c>
      <c r="B1258" s="11">
        <v>6787.7900390000004</v>
      </c>
      <c r="C1258" s="9">
        <f t="shared" si="76"/>
        <v>-3.9725010390629714E-2</v>
      </c>
      <c r="D1258" s="9">
        <f t="shared" si="77"/>
        <v>1.2391535505002196E-4</v>
      </c>
      <c r="E1258" s="10">
        <f t="shared" si="78"/>
        <v>-3.7392043944105247</v>
      </c>
      <c r="G1258" s="3">
        <f t="shared" si="79"/>
        <v>1.1131727406383161E-2</v>
      </c>
    </row>
    <row r="1259" spans="1:7">
      <c r="A1259" s="1">
        <v>44586</v>
      </c>
      <c r="B1259" s="11">
        <v>6837.9599609999996</v>
      </c>
      <c r="C1259" s="9">
        <f t="shared" si="76"/>
        <v>7.3912012174422431E-3</v>
      </c>
      <c r="D1259" s="9">
        <f t="shared" si="77"/>
        <v>4.2306336785614685E-4</v>
      </c>
      <c r="E1259" s="10">
        <f t="shared" si="78"/>
        <v>7.6388593342296769</v>
      </c>
      <c r="G1259" s="3">
        <f t="shared" si="79"/>
        <v>2.0568504268812227E-2</v>
      </c>
    </row>
    <row r="1260" spans="1:7">
      <c r="A1260" s="1">
        <v>44587</v>
      </c>
      <c r="B1260" s="11">
        <v>6981.9599609999996</v>
      </c>
      <c r="C1260" s="9">
        <f t="shared" si="76"/>
        <v>2.1058912427287902E-2</v>
      </c>
      <c r="D1260" s="9">
        <f t="shared" si="77"/>
        <v>3.3236847209364227E-4</v>
      </c>
      <c r="E1260" s="10">
        <f t="shared" si="78"/>
        <v>6.674970740574083</v>
      </c>
      <c r="G1260" s="3">
        <f t="shared" si="79"/>
        <v>1.8230975621004002E-2</v>
      </c>
    </row>
    <row r="1261" spans="1:7">
      <c r="A1261" s="1">
        <v>44588</v>
      </c>
      <c r="B1261" s="11">
        <v>7023.7998049999997</v>
      </c>
      <c r="C1261" s="9">
        <f t="shared" si="76"/>
        <v>5.9925642990951104E-3</v>
      </c>
      <c r="D1261" s="9">
        <f t="shared" si="77"/>
        <v>3.4491109275766092E-4</v>
      </c>
      <c r="E1261" s="10">
        <f t="shared" si="78"/>
        <v>7.8681076920589694</v>
      </c>
      <c r="G1261" s="3">
        <f t="shared" si="79"/>
        <v>1.8571782164285174E-2</v>
      </c>
    </row>
    <row r="1262" spans="1:7">
      <c r="A1262" s="1">
        <v>44589</v>
      </c>
      <c r="B1262" s="11">
        <v>6965.8798829999996</v>
      </c>
      <c r="C1262" s="9">
        <f t="shared" si="76"/>
        <v>-8.2462375933278816E-3</v>
      </c>
      <c r="D1262" s="9">
        <f t="shared" si="77"/>
        <v>2.7072885267391669E-4</v>
      </c>
      <c r="E1262" s="10">
        <f t="shared" si="78"/>
        <v>7.9632173572827369</v>
      </c>
      <c r="G1262" s="3">
        <f t="shared" si="79"/>
        <v>1.645384005859777E-2</v>
      </c>
    </row>
    <row r="1263" spans="1:7">
      <c r="A1263" s="1">
        <v>44592</v>
      </c>
      <c r="B1263" s="11">
        <v>6999.2001950000003</v>
      </c>
      <c r="C1263" s="9">
        <f t="shared" si="76"/>
        <v>4.7833601152551973E-3</v>
      </c>
      <c r="D1263" s="9">
        <f t="shared" si="77"/>
        <v>2.2243006892745212E-4</v>
      </c>
      <c r="E1263" s="10">
        <f t="shared" si="78"/>
        <v>8.3080316115450401</v>
      </c>
      <c r="G1263" s="3">
        <f t="shared" si="79"/>
        <v>1.4914089611084282E-2</v>
      </c>
    </row>
    <row r="1264" spans="1:7">
      <c r="A1264" s="1">
        <v>44593</v>
      </c>
      <c r="B1264" s="11">
        <v>7099.4902339999999</v>
      </c>
      <c r="C1264" s="9">
        <f t="shared" si="76"/>
        <v>1.4328785604910037E-2</v>
      </c>
      <c r="D1264" s="9">
        <f t="shared" si="77"/>
        <v>1.7746576274351065E-4</v>
      </c>
      <c r="E1264" s="10">
        <f t="shared" si="78"/>
        <v>7.479810562018633</v>
      </c>
      <c r="G1264" s="3">
        <f t="shared" si="79"/>
        <v>1.3321627631168446E-2</v>
      </c>
    </row>
    <row r="1265" spans="1:7">
      <c r="A1265" s="1">
        <v>44594</v>
      </c>
      <c r="B1265" s="11">
        <v>7115.2700199999999</v>
      </c>
      <c r="C1265" s="9">
        <f t="shared" si="76"/>
        <v>2.2226646533619358E-3</v>
      </c>
      <c r="D1265" s="9">
        <f t="shared" si="77"/>
        <v>1.815651327087483E-4</v>
      </c>
      <c r="E1265" s="10">
        <f t="shared" si="78"/>
        <v>8.5866869319252874</v>
      </c>
      <c r="G1265" s="3">
        <f t="shared" si="79"/>
        <v>1.3474610670024879E-2</v>
      </c>
    </row>
    <row r="1266" spans="1:7">
      <c r="A1266" s="1">
        <v>44595</v>
      </c>
      <c r="B1266" s="11">
        <v>7005.6298829999996</v>
      </c>
      <c r="C1266" s="9">
        <f t="shared" si="76"/>
        <v>-1.5409132287575549E-2</v>
      </c>
      <c r="D1266" s="9">
        <f t="shared" si="77"/>
        <v>1.4356571257026512E-4</v>
      </c>
      <c r="E1266" s="10">
        <f t="shared" si="78"/>
        <v>7.1948314512055891</v>
      </c>
      <c r="G1266" s="3">
        <f t="shared" si="79"/>
        <v>1.1981891026472621E-2</v>
      </c>
    </row>
    <row r="1267" spans="1:7">
      <c r="A1267" s="1">
        <v>44596</v>
      </c>
      <c r="B1267" s="11">
        <v>6951.3798829999996</v>
      </c>
      <c r="C1267" s="9">
        <f t="shared" si="76"/>
        <v>-7.7437719242982169E-3</v>
      </c>
      <c r="D1267" s="9">
        <f t="shared" si="77"/>
        <v>1.6306934726114235E-4</v>
      </c>
      <c r="E1267" s="10">
        <f t="shared" si="78"/>
        <v>8.3536018611887837</v>
      </c>
      <c r="G1267" s="3">
        <f t="shared" si="79"/>
        <v>1.2769860894353641E-2</v>
      </c>
    </row>
    <row r="1268" spans="1:7">
      <c r="A1268" s="1">
        <v>44599</v>
      </c>
      <c r="B1268" s="11">
        <v>7009.25</v>
      </c>
      <c r="C1268" s="9">
        <f t="shared" si="76"/>
        <v>8.3249826615755963E-3</v>
      </c>
      <c r="D1268" s="9">
        <f t="shared" si="77"/>
        <v>1.411529515175449E-4</v>
      </c>
      <c r="E1268" s="10">
        <f t="shared" si="78"/>
        <v>8.3746718976108045</v>
      </c>
      <c r="G1268" s="3">
        <f t="shared" si="79"/>
        <v>1.1880780762119335E-2</v>
      </c>
    </row>
    <row r="1269" spans="1:7">
      <c r="A1269" s="1">
        <v>44600</v>
      </c>
      <c r="B1269" s="11">
        <v>7028.4101559999999</v>
      </c>
      <c r="C1269" s="9">
        <f t="shared" si="76"/>
        <v>2.7335529478902756E-3</v>
      </c>
      <c r="D1269" s="9">
        <f t="shared" si="77"/>
        <v>1.2685464420715298E-4</v>
      </c>
      <c r="E1269" s="10">
        <f t="shared" si="78"/>
        <v>8.913564142425308</v>
      </c>
      <c r="G1269" s="3">
        <f t="shared" si="79"/>
        <v>1.1262976702770586E-2</v>
      </c>
    </row>
    <row r="1270" spans="1:7">
      <c r="A1270" s="1">
        <v>44601</v>
      </c>
      <c r="B1270" s="11">
        <v>7130.8798829999996</v>
      </c>
      <c r="C1270" s="9">
        <f t="shared" si="76"/>
        <v>1.4579360726767422E-2</v>
      </c>
      <c r="D1270" s="9">
        <f t="shared" si="77"/>
        <v>1.0361683655500004E-4</v>
      </c>
      <c r="E1270" s="10">
        <f t="shared" si="78"/>
        <v>7.1234282843652457</v>
      </c>
      <c r="G1270" s="3">
        <f t="shared" si="79"/>
        <v>1.0179235558478841E-2</v>
      </c>
    </row>
    <row r="1271" spans="1:7">
      <c r="A1271" s="1">
        <v>44602</v>
      </c>
      <c r="B1271" s="11">
        <v>7101.5498049999997</v>
      </c>
      <c r="C1271" s="9">
        <f t="shared" si="76"/>
        <v>-4.1131078466098963E-3</v>
      </c>
      <c r="D1271" s="9">
        <f t="shared" si="77"/>
        <v>1.2842505836779729E-4</v>
      </c>
      <c r="E1271" s="10">
        <f t="shared" si="78"/>
        <v>8.8284332889947343</v>
      </c>
      <c r="G1271" s="3">
        <f t="shared" si="79"/>
        <v>1.1332478032972193E-2</v>
      </c>
    </row>
    <row r="1272" spans="1:7">
      <c r="A1272" s="1">
        <v>44603</v>
      </c>
      <c r="B1272" s="11">
        <v>7011.6000979999999</v>
      </c>
      <c r="C1272" s="9">
        <f t="shared" si="76"/>
        <v>-1.2666208006690135E-2</v>
      </c>
      <c r="D1272" s="9">
        <f t="shared" si="77"/>
        <v>1.0671258679830265E-4</v>
      </c>
      <c r="E1272" s="10">
        <f t="shared" si="78"/>
        <v>7.641960925431972</v>
      </c>
      <c r="G1272" s="3">
        <f t="shared" si="79"/>
        <v>1.0330178449489759E-2</v>
      </c>
    </row>
    <row r="1273" spans="1:7">
      <c r="A1273" s="1">
        <v>44606</v>
      </c>
      <c r="B1273" s="11">
        <v>6852.2001950000003</v>
      </c>
      <c r="C1273" s="9">
        <f t="shared" si="76"/>
        <v>-2.2733741338937317E-2</v>
      </c>
      <c r="D1273" s="9">
        <f t="shared" si="77"/>
        <v>1.2004098503745104E-4</v>
      </c>
      <c r="E1273" s="10">
        <f t="shared" si="78"/>
        <v>4.7222895083112197</v>
      </c>
      <c r="G1273" s="3">
        <f t="shared" si="79"/>
        <v>1.0956321692860749E-2</v>
      </c>
    </row>
    <row r="1274" spans="1:7">
      <c r="A1274" s="1">
        <v>44607</v>
      </c>
      <c r="B1274" s="11">
        <v>6979.9702150000003</v>
      </c>
      <c r="C1274" s="9">
        <f t="shared" si="76"/>
        <v>1.8646568454499149E-2</v>
      </c>
      <c r="D1274" s="9">
        <f t="shared" si="77"/>
        <v>2.0287935439123453E-4</v>
      </c>
      <c r="E1274" s="10">
        <f t="shared" si="78"/>
        <v>6.7890996723894919</v>
      </c>
      <c r="G1274" s="3">
        <f t="shared" si="79"/>
        <v>1.4243572388668319E-2</v>
      </c>
    </row>
    <row r="1275" spans="1:7">
      <c r="A1275" s="1">
        <v>44608</v>
      </c>
      <c r="B1275" s="11">
        <v>6964.9799800000001</v>
      </c>
      <c r="C1275" s="9">
        <f t="shared" si="76"/>
        <v>-2.147607301788495E-3</v>
      </c>
      <c r="D1275" s="9">
        <f t="shared" si="77"/>
        <v>2.2951861710955395E-4</v>
      </c>
      <c r="E1275" s="10">
        <f t="shared" si="78"/>
        <v>8.3594312349426509</v>
      </c>
      <c r="G1275" s="3">
        <f t="shared" si="79"/>
        <v>1.5149871851258477E-2</v>
      </c>
    </row>
    <row r="1276" spans="1:7">
      <c r="A1276" s="1">
        <v>44609</v>
      </c>
      <c r="B1276" s="11">
        <v>6946.8198240000002</v>
      </c>
      <c r="C1276" s="9">
        <f t="shared" si="76"/>
        <v>-2.6073522181179211E-3</v>
      </c>
      <c r="D1276" s="9">
        <f t="shared" si="77"/>
        <v>1.7896801062345215E-4</v>
      </c>
      <c r="E1276" s="10">
        <f t="shared" si="78"/>
        <v>8.5903174420471977</v>
      </c>
      <c r="G1276" s="3">
        <f t="shared" si="79"/>
        <v>1.3377892607711132E-2</v>
      </c>
    </row>
    <row r="1277" spans="1:7">
      <c r="A1277" s="1">
        <v>44610</v>
      </c>
      <c r="B1277" s="11">
        <v>6929.6298829999996</v>
      </c>
      <c r="C1277" s="9">
        <f t="shared" si="76"/>
        <v>-2.4745050880134278E-3</v>
      </c>
      <c r="D1277" s="9">
        <f t="shared" si="77"/>
        <v>1.4202519657013663E-4</v>
      </c>
      <c r="E1277" s="10">
        <f t="shared" si="78"/>
        <v>8.8163927717842991</v>
      </c>
      <c r="G1277" s="3">
        <f t="shared" si="79"/>
        <v>1.1917432465516077E-2</v>
      </c>
    </row>
    <row r="1278" spans="1:7">
      <c r="A1278" s="1">
        <v>44613</v>
      </c>
      <c r="B1278" s="11">
        <v>6788.3398440000001</v>
      </c>
      <c r="C1278" s="9">
        <f t="shared" si="76"/>
        <v>-2.0389261964281379E-2</v>
      </c>
      <c r="D1278" s="9">
        <f t="shared" si="77"/>
        <v>1.1456167927458899E-4</v>
      </c>
      <c r="E1278" s="10">
        <f t="shared" si="78"/>
        <v>5.4455921188038117</v>
      </c>
      <c r="G1278" s="3">
        <f t="shared" si="79"/>
        <v>1.0703348974717633E-2</v>
      </c>
    </row>
    <row r="1279" spans="1:7">
      <c r="A1279" s="1">
        <v>44614</v>
      </c>
      <c r="B1279" s="11">
        <v>6787.6000979999999</v>
      </c>
      <c r="C1279" s="9">
        <f t="shared" si="76"/>
        <v>-1.0897303567587793E-4</v>
      </c>
      <c r="D1279" s="9">
        <f t="shared" si="77"/>
        <v>1.7812354329040857E-4</v>
      </c>
      <c r="E1279" s="10">
        <f t="shared" si="78"/>
        <v>8.6329665170939354</v>
      </c>
      <c r="G1279" s="3">
        <f t="shared" si="79"/>
        <v>1.3346293241586166E-2</v>
      </c>
    </row>
    <row r="1280" spans="1:7">
      <c r="A1280" s="1">
        <v>44615</v>
      </c>
      <c r="B1280" s="11">
        <v>6780.669922</v>
      </c>
      <c r="C1280" s="9">
        <f t="shared" si="76"/>
        <v>-1.0210053479788618E-3</v>
      </c>
      <c r="D1280" s="9">
        <f t="shared" si="77"/>
        <v>1.4001088656614868E-4</v>
      </c>
      <c r="E1280" s="10">
        <f t="shared" si="78"/>
        <v>8.8663448710156825</v>
      </c>
      <c r="G1280" s="3">
        <f t="shared" si="79"/>
        <v>1.1832619598641236E-2</v>
      </c>
    </row>
    <row r="1281" spans="1:7">
      <c r="A1281" s="1">
        <v>44616</v>
      </c>
      <c r="B1281" s="11">
        <v>6521.0498049999997</v>
      </c>
      <c r="C1281" s="9">
        <f t="shared" si="76"/>
        <v>-3.8288269446306249E-2</v>
      </c>
      <c r="D1281" s="9">
        <f t="shared" si="77"/>
        <v>1.1203136091530015E-4</v>
      </c>
      <c r="E1281" s="10">
        <f t="shared" si="78"/>
        <v>-3.9888147330139923</v>
      </c>
      <c r="G1281" s="3">
        <f t="shared" si="79"/>
        <v>1.0584486804531439E-2</v>
      </c>
    </row>
    <row r="1282" spans="1:7">
      <c r="A1282" s="1">
        <v>44617</v>
      </c>
      <c r="B1282" s="11">
        <v>6752.4301759999998</v>
      </c>
      <c r="C1282" s="9">
        <f t="shared" si="76"/>
        <v>3.5482073886721407E-2</v>
      </c>
      <c r="D1282" s="9">
        <f t="shared" si="77"/>
        <v>3.9132101357507214E-4</v>
      </c>
      <c r="E1282" s="10">
        <f t="shared" si="78"/>
        <v>4.6287322352716487</v>
      </c>
      <c r="G1282" s="3">
        <f t="shared" si="79"/>
        <v>1.97818354450509E-2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D312-E4F6-4C60-B110-90CE721B47DD}">
  <dimension ref="A1:I1282"/>
  <sheetViews>
    <sheetView topLeftCell="A3" workbookViewId="0">
      <selection activeCell="A3" sqref="A3"/>
    </sheetView>
  </sheetViews>
  <sheetFormatPr baseColWidth="10" defaultRowHeight="16"/>
  <cols>
    <col min="2" max="2" width="16.33203125" customWidth="1"/>
    <col min="4" max="4" width="17.5" customWidth="1"/>
    <col min="5" max="5" width="3.6640625" customWidth="1"/>
    <col min="6" max="6" width="13.5" bestFit="1" customWidth="1"/>
    <col min="7" max="7" width="12.6640625" bestFit="1" customWidth="1"/>
    <col min="8" max="8" width="7.83203125" customWidth="1"/>
    <col min="9" max="9" width="22.33203125" customWidth="1"/>
  </cols>
  <sheetData>
    <row r="1" spans="1:9" ht="19">
      <c r="A1" s="4" t="s">
        <v>15</v>
      </c>
    </row>
    <row r="3" spans="1:9">
      <c r="A3" s="13" t="s">
        <v>0</v>
      </c>
      <c r="B3" s="13" t="s">
        <v>13</v>
      </c>
      <c r="C3" s="13" t="s">
        <v>2</v>
      </c>
      <c r="D3" s="13" t="s">
        <v>14</v>
      </c>
      <c r="E3" s="13"/>
      <c r="F3" s="2" t="s">
        <v>10</v>
      </c>
      <c r="G3" s="2"/>
      <c r="I3" s="2" t="s">
        <v>12</v>
      </c>
    </row>
    <row r="4" spans="1:9">
      <c r="A4" s="14">
        <v>0</v>
      </c>
      <c r="B4" s="8">
        <f>'Estimation GARCH model'!D6</f>
        <v>4.4290226699390134E-4</v>
      </c>
      <c r="C4">
        <f t="shared" ref="C4:C67" si="0">$G$5 + $I4*SQRT(B4)</f>
        <v>-2.8508403079217967E-2</v>
      </c>
      <c r="D4">
        <f>SQRT(B4)</f>
        <v>2.1045243334157516E-2</v>
      </c>
      <c r="I4">
        <v>-1.3702734099310208</v>
      </c>
    </row>
    <row r="5" spans="1:9">
      <c r="A5" s="14">
        <v>1</v>
      </c>
      <c r="B5" s="8">
        <f t="shared" ref="B5:B68" si="1">$G$6+$G$7*($I4*SQRT($B4))^2+$G$8*$B4</f>
        <v>5.0614982193646833E-4</v>
      </c>
      <c r="C5">
        <f t="shared" si="0"/>
        <v>1.962350621027735E-2</v>
      </c>
      <c r="D5">
        <f t="shared" ref="D5:D68" si="2">SQRT(B5)</f>
        <v>2.2497773710668981E-2</v>
      </c>
      <c r="F5" s="12" t="s">
        <v>11</v>
      </c>
      <c r="G5" s="17">
        <f>'Estimation GARCH model'!J5</f>
        <v>3.2933426710613596E-4</v>
      </c>
      <c r="I5">
        <v>0.85760360964167126</v>
      </c>
    </row>
    <row r="6" spans="1:9">
      <c r="A6" s="14">
        <v>2</v>
      </c>
      <c r="B6" s="8">
        <f t="shared" si="1"/>
        <v>4.5886831807956754E-4</v>
      </c>
      <c r="C6">
        <f t="shared" si="0"/>
        <v>1.9762003189682971E-2</v>
      </c>
      <c r="D6">
        <f t="shared" si="2"/>
        <v>2.1421211872337372E-2</v>
      </c>
      <c r="F6" s="12" t="s">
        <v>7</v>
      </c>
      <c r="G6" s="15">
        <f>'Estimation GARCH model'!J6</f>
        <v>8.2568729965502144E-6</v>
      </c>
      <c r="I6">
        <v>0.90716944673291455</v>
      </c>
    </row>
    <row r="7" spans="1:9">
      <c r="A7" s="14">
        <v>3</v>
      </c>
      <c r="B7" s="8">
        <f t="shared" si="1"/>
        <v>4.2499421091820807E-4</v>
      </c>
      <c r="C7">
        <f t="shared" si="0"/>
        <v>1.4690033732163921E-2</v>
      </c>
      <c r="D7">
        <f t="shared" si="2"/>
        <v>2.061538772175309E-2</v>
      </c>
      <c r="F7" s="12" t="s">
        <v>6</v>
      </c>
      <c r="G7" s="16">
        <f>'Estimation GARCH model'!J7</f>
        <v>0.20477509888156678</v>
      </c>
      <c r="I7">
        <v>0.69660098848902852</v>
      </c>
    </row>
    <row r="8" spans="1:9">
      <c r="A8" s="14">
        <v>4</v>
      </c>
      <c r="B8" s="8">
        <f t="shared" si="1"/>
        <v>3.64840518231374E-4</v>
      </c>
      <c r="C8">
        <f t="shared" si="0"/>
        <v>-7.9756055956726486E-3</v>
      </c>
      <c r="D8">
        <f t="shared" si="2"/>
        <v>1.9100798889873011E-2</v>
      </c>
      <c r="F8" s="12" t="s">
        <v>8</v>
      </c>
      <c r="G8" s="16">
        <f>'Estimation GARCH model'!J8</f>
        <v>0.73966405229997378</v>
      </c>
      <c r="I8">
        <v>-0.43479541932573063</v>
      </c>
    </row>
    <row r="9" spans="1:9">
      <c r="A9" s="14">
        <v>5</v>
      </c>
      <c r="B9" s="8">
        <f t="shared" si="1"/>
        <v>2.922400426244711E-4</v>
      </c>
      <c r="C9">
        <f t="shared" si="0"/>
        <v>-1.8206688543014594E-2</v>
      </c>
      <c r="D9">
        <f t="shared" si="2"/>
        <v>1.7095029763778451E-2</v>
      </c>
      <c r="I9">
        <v>-1.0842930995882503</v>
      </c>
    </row>
    <row r="10" spans="1:9">
      <c r="A10" s="14">
        <v>6</v>
      </c>
      <c r="B10" s="8">
        <f t="shared" si="1"/>
        <v>2.947738037423077E-4</v>
      </c>
      <c r="C10">
        <f t="shared" si="0"/>
        <v>2.869616228086691E-2</v>
      </c>
      <c r="D10">
        <f t="shared" si="2"/>
        <v>1.7168977946934047E-2</v>
      </c>
      <c r="I10">
        <v>1.6522141330390832</v>
      </c>
    </row>
    <row r="11" spans="1:9">
      <c r="A11" s="14">
        <v>7</v>
      </c>
      <c r="B11" s="8">
        <f t="shared" si="1"/>
        <v>3.9106825741284495E-4</v>
      </c>
      <c r="C11">
        <f t="shared" si="0"/>
        <v>3.821272698740092E-2</v>
      </c>
      <c r="D11">
        <f t="shared" si="2"/>
        <v>1.977544582083663E-2</v>
      </c>
      <c r="G11" s="7"/>
      <c r="I11">
        <v>1.9156783145884126</v>
      </c>
    </row>
    <row r="12" spans="1:9">
      <c r="A12" s="14">
        <v>8</v>
      </c>
      <c r="B12" s="8">
        <f t="shared" si="1"/>
        <v>5.9139928385556497E-4</v>
      </c>
      <c r="C12">
        <f t="shared" si="0"/>
        <v>-2.1414061475661907E-2</v>
      </c>
      <c r="D12">
        <f t="shared" si="2"/>
        <v>2.4318702347279245E-2</v>
      </c>
      <c r="I12">
        <v>-0.89410180824063068</v>
      </c>
    </row>
    <row r="13" spans="1:9">
      <c r="A13" s="14">
        <v>9</v>
      </c>
      <c r="B13" s="8">
        <f t="shared" si="1"/>
        <v>5.4250626411352998E-4</v>
      </c>
      <c r="C13">
        <f t="shared" si="0"/>
        <v>1.5961909041554777E-2</v>
      </c>
      <c r="D13">
        <f t="shared" si="2"/>
        <v>2.3291763868662458E-2</v>
      </c>
      <c r="I13">
        <v>0.67116320011646891</v>
      </c>
    </row>
    <row r="14" spans="1:9">
      <c r="A14" s="14">
        <v>10</v>
      </c>
      <c r="B14" s="8">
        <f t="shared" si="1"/>
        <v>4.5957165974577481E-4</v>
      </c>
      <c r="C14">
        <f t="shared" si="0"/>
        <v>-8.6684615532385736E-3</v>
      </c>
      <c r="D14">
        <f t="shared" si="2"/>
        <v>2.1437622530163524E-2</v>
      </c>
      <c r="I14">
        <v>-0.41971985502051262</v>
      </c>
    </row>
    <row r="15" spans="1:9">
      <c r="A15" s="14">
        <v>11</v>
      </c>
      <c r="B15" s="8">
        <f t="shared" si="1"/>
        <v>3.6476416867069905E-4</v>
      </c>
      <c r="C15">
        <f t="shared" si="0"/>
        <v>5.7197471608504032E-3</v>
      </c>
      <c r="D15">
        <f t="shared" si="2"/>
        <v>1.9098800189297209E-2</v>
      </c>
      <c r="I15">
        <v>0.28223829980508436</v>
      </c>
    </row>
    <row r="16" spans="1:9">
      <c r="A16" s="14">
        <v>12</v>
      </c>
      <c r="B16" s="8">
        <f t="shared" si="1"/>
        <v>2.8400987426732992E-4</v>
      </c>
      <c r="C16">
        <f t="shared" si="0"/>
        <v>-1.4700460436337838E-2</v>
      </c>
      <c r="D16">
        <f t="shared" si="2"/>
        <v>1.6852592508790152E-2</v>
      </c>
      <c r="I16">
        <v>-0.89183873018970683</v>
      </c>
    </row>
    <row r="17" spans="1:9">
      <c r="A17" s="14">
        <v>13</v>
      </c>
      <c r="B17" s="8">
        <f t="shared" si="1"/>
        <v>2.6458638292284087E-4</v>
      </c>
      <c r="C17">
        <f t="shared" si="0"/>
        <v>-2.0850358306077198E-2</v>
      </c>
      <c r="D17">
        <f t="shared" si="2"/>
        <v>1.626611148747115E-2</v>
      </c>
      <c r="I17">
        <v>-1.302074720777417</v>
      </c>
    </row>
    <row r="18" spans="1:9">
      <c r="A18" s="14">
        <v>14</v>
      </c>
      <c r="B18" s="8">
        <f t="shared" si="1"/>
        <v>2.9581979555533093E-4</v>
      </c>
      <c r="C18">
        <f t="shared" si="0"/>
        <v>2.622107394431509E-3</v>
      </c>
      <c r="D18">
        <f t="shared" si="2"/>
        <v>1.7199412651463738E-2</v>
      </c>
      <c r="I18">
        <v>0.13330531534925694</v>
      </c>
    </row>
    <row r="19" spans="1:9">
      <c r="A19" s="14">
        <v>15</v>
      </c>
      <c r="B19" s="8">
        <f t="shared" si="1"/>
        <v>2.2814060523116352E-4</v>
      </c>
      <c r="C19">
        <f t="shared" si="0"/>
        <v>-5.9614275567514922E-3</v>
      </c>
      <c r="D19">
        <f t="shared" si="2"/>
        <v>1.5104324057406989E-2</v>
      </c>
      <c r="I19">
        <v>-0.41648747735736702</v>
      </c>
    </row>
    <row r="20" spans="1:9">
      <c r="A20" s="14">
        <v>16</v>
      </c>
      <c r="B20" s="8">
        <f t="shared" si="1"/>
        <v>1.8510798267665956E-4</v>
      </c>
      <c r="C20">
        <f t="shared" si="0"/>
        <v>-6.5943604634699261E-3</v>
      </c>
      <c r="D20">
        <f t="shared" si="2"/>
        <v>1.3605439451802341E-2</v>
      </c>
      <c r="I20">
        <v>-0.5088916646245385</v>
      </c>
    </row>
    <row r="21" spans="1:9">
      <c r="A21" s="14">
        <v>17</v>
      </c>
      <c r="B21" s="8">
        <f t="shared" si="1"/>
        <v>1.5499100985597139E-4</v>
      </c>
      <c r="C21">
        <f t="shared" si="0"/>
        <v>2.3735118543365228E-4</v>
      </c>
      <c r="D21">
        <f t="shared" si="2"/>
        <v>1.244953853988056E-2</v>
      </c>
      <c r="I21">
        <v>-7.3884731853977731E-3</v>
      </c>
    </row>
    <row r="22" spans="1:9">
      <c r="A22" s="14">
        <v>18</v>
      </c>
      <c r="B22" s="8">
        <f t="shared" si="1"/>
        <v>1.2289988399571955E-4</v>
      </c>
      <c r="C22">
        <f t="shared" si="0"/>
        <v>7.724794826896161E-3</v>
      </c>
      <c r="D22">
        <f t="shared" si="2"/>
        <v>1.1086022009527113E-2</v>
      </c>
      <c r="I22">
        <v>0.66709776991553049</v>
      </c>
    </row>
    <row r="23" spans="1:9">
      <c r="A23" s="14">
        <v>19</v>
      </c>
      <c r="B23" s="8">
        <f t="shared" si="1"/>
        <v>1.1036123030257268E-4</v>
      </c>
      <c r="C23">
        <f t="shared" si="0"/>
        <v>-1.9371268112020603E-3</v>
      </c>
      <c r="D23">
        <f t="shared" si="2"/>
        <v>1.0505295345804071E-2</v>
      </c>
      <c r="I23">
        <v>-0.21574463198823302</v>
      </c>
    </row>
    <row r="24" spans="1:9">
      <c r="A24" s="14">
        <v>20</v>
      </c>
      <c r="B24" s="8">
        <f t="shared" si="1"/>
        <v>9.0939005929586389E-5</v>
      </c>
      <c r="C24">
        <f t="shared" si="0"/>
        <v>-7.3292964254291146E-3</v>
      </c>
      <c r="D24">
        <f t="shared" si="2"/>
        <v>9.536194520330759E-3</v>
      </c>
      <c r="I24">
        <v>-0.80311183629983407</v>
      </c>
    </row>
    <row r="25" spans="1:9">
      <c r="A25" s="14">
        <v>21</v>
      </c>
      <c r="B25" s="8">
        <f t="shared" si="1"/>
        <v>8.7532193081353316E-5</v>
      </c>
      <c r="C25">
        <f t="shared" si="0"/>
        <v>-1.2358170759457233E-2</v>
      </c>
      <c r="D25">
        <f t="shared" si="2"/>
        <v>9.3558641012657581E-3</v>
      </c>
      <c r="I25">
        <v>-1.3561018938749734</v>
      </c>
    </row>
    <row r="26" spans="1:9">
      <c r="A26" s="14">
        <v>22</v>
      </c>
      <c r="B26" s="8">
        <f t="shared" si="1"/>
        <v>1.0596450735750352E-4</v>
      </c>
      <c r="C26">
        <f t="shared" si="0"/>
        <v>-5.2803071355179872E-3</v>
      </c>
      <c r="D26">
        <f t="shared" si="2"/>
        <v>1.0293906321581886E-2</v>
      </c>
      <c r="I26">
        <v>-0.54494778050030646</v>
      </c>
    </row>
    <row r="27" spans="1:9">
      <c r="A27" s="14">
        <v>23</v>
      </c>
      <c r="B27" s="8">
        <f t="shared" si="1"/>
        <v>9.3078888419471635E-5</v>
      </c>
      <c r="C27">
        <f t="shared" si="0"/>
        <v>-2.1051045185753294E-3</v>
      </c>
      <c r="D27">
        <f t="shared" si="2"/>
        <v>9.6477400679885455E-3</v>
      </c>
      <c r="I27">
        <v>-0.25233254301274111</v>
      </c>
    </row>
    <row r="28" spans="1:9">
      <c r="A28" s="14">
        <v>24</v>
      </c>
      <c r="B28" s="8">
        <f t="shared" si="1"/>
        <v>7.8317578815001465E-5</v>
      </c>
      <c r="C28">
        <f t="shared" si="0"/>
        <v>1.3009871174832812E-2</v>
      </c>
      <c r="D28">
        <f t="shared" si="2"/>
        <v>8.8497219625817327E-3</v>
      </c>
      <c r="I28">
        <v>1.4328740452346798</v>
      </c>
    </row>
    <row r="29" spans="1:9">
      <c r="A29" s="14">
        <v>25</v>
      </c>
      <c r="B29" s="8">
        <f t="shared" si="1"/>
        <v>9.9112590840263226E-5</v>
      </c>
      <c r="C29">
        <f t="shared" si="0"/>
        <v>1.1882166167284497E-3</v>
      </c>
      <c r="D29">
        <f t="shared" si="2"/>
        <v>9.9555306659295274E-3</v>
      </c>
      <c r="I29">
        <v>8.6271880268686998E-2</v>
      </c>
    </row>
    <row r="30" spans="1:9">
      <c r="A30" s="14">
        <v>26</v>
      </c>
      <c r="B30" s="8">
        <f t="shared" si="1"/>
        <v>8.171795183915207E-5</v>
      </c>
      <c r="C30">
        <f t="shared" si="0"/>
        <v>-5.454668928752503E-3</v>
      </c>
      <c r="D30">
        <f t="shared" si="2"/>
        <v>9.0397982189400709E-3</v>
      </c>
      <c r="I30">
        <v>-0.63983764413458577</v>
      </c>
    </row>
    <row r="31" spans="1:9">
      <c r="A31" s="14">
        <v>27</v>
      </c>
      <c r="B31" s="8">
        <f t="shared" si="1"/>
        <v>7.5551392460474908E-5</v>
      </c>
      <c r="C31">
        <f t="shared" si="0"/>
        <v>-2.8028564367495136E-3</v>
      </c>
      <c r="D31">
        <f t="shared" si="2"/>
        <v>8.6920303991918305E-3</v>
      </c>
      <c r="I31">
        <v>-0.36035201903422648</v>
      </c>
    </row>
    <row r="32" spans="1:9">
      <c r="A32" s="14">
        <v>28</v>
      </c>
      <c r="B32" s="8">
        <f t="shared" si="1"/>
        <v>6.6148492495764471E-5</v>
      </c>
      <c r="C32">
        <f t="shared" si="0"/>
        <v>4.3221428982391612E-3</v>
      </c>
      <c r="D32">
        <f t="shared" si="2"/>
        <v>8.1331723512885461E-3</v>
      </c>
      <c r="I32">
        <v>0.4909288108840385</v>
      </c>
    </row>
    <row r="33" spans="1:9">
      <c r="A33" s="14">
        <v>29</v>
      </c>
      <c r="B33" s="8">
        <f t="shared" si="1"/>
        <v>6.0449166275545433E-5</v>
      </c>
      <c r="C33">
        <f t="shared" si="0"/>
        <v>4.6738564775470424E-3</v>
      </c>
      <c r="D33">
        <f t="shared" si="2"/>
        <v>7.7749061907874768E-3</v>
      </c>
      <c r="I33">
        <v>0.55878773374638924</v>
      </c>
    </row>
    <row r="34" spans="1:9">
      <c r="A34" s="14">
        <v>30</v>
      </c>
      <c r="B34" s="8">
        <f t="shared" si="1"/>
        <v>5.6834052315561705E-5</v>
      </c>
      <c r="C34">
        <f t="shared" si="0"/>
        <v>4.3884500878787099E-3</v>
      </c>
      <c r="D34">
        <f t="shared" si="2"/>
        <v>7.53883627064295E-3</v>
      </c>
      <c r="I34">
        <v>0.53842737460411683</v>
      </c>
    </row>
    <row r="35" spans="1:9">
      <c r="A35" s="14">
        <v>31</v>
      </c>
      <c r="B35" s="8">
        <f t="shared" si="1"/>
        <v>5.3668939230862662E-5</v>
      </c>
      <c r="C35">
        <f t="shared" si="0"/>
        <v>-5.0096974205505584E-3</v>
      </c>
      <c r="D35">
        <f t="shared" si="2"/>
        <v>7.3259087648470389E-3</v>
      </c>
      <c r="I35">
        <v>-0.72878763018121906</v>
      </c>
    </row>
    <row r="36" spans="1:9">
      <c r="A36" s="14">
        <v>32</v>
      </c>
      <c r="B36" s="8">
        <f t="shared" si="1"/>
        <v>5.3791025375148902E-5</v>
      </c>
      <c r="C36">
        <f t="shared" si="0"/>
        <v>-3.991290715356588E-3</v>
      </c>
      <c r="D36">
        <f t="shared" si="2"/>
        <v>7.3342365229892128E-3</v>
      </c>
      <c r="I36">
        <v>-0.58910357866421359</v>
      </c>
    </row>
    <row r="37" spans="1:9">
      <c r="A37" s="14">
        <v>33</v>
      </c>
      <c r="B37" s="8">
        <f t="shared" si="1"/>
        <v>5.1866861442762719E-5</v>
      </c>
      <c r="C37">
        <f t="shared" si="0"/>
        <v>-1.169469000057361E-2</v>
      </c>
      <c r="D37">
        <f t="shared" si="2"/>
        <v>7.2018651363909003E-3</v>
      </c>
      <c r="I37">
        <v>-1.669570873650849</v>
      </c>
    </row>
    <row r="38" spans="1:9">
      <c r="A38" s="14">
        <v>34</v>
      </c>
      <c r="B38" s="8">
        <f t="shared" si="1"/>
        <v>7.6226728062392775E-5</v>
      </c>
      <c r="C38">
        <f t="shared" si="0"/>
        <v>-1.1242834978629724E-2</v>
      </c>
      <c r="D38">
        <f t="shared" si="2"/>
        <v>8.7307919493246882E-3</v>
      </c>
      <c r="I38">
        <v>-1.3254432487800776</v>
      </c>
    </row>
    <row r="39" spans="1:9">
      <c r="A39" s="14">
        <v>35</v>
      </c>
      <c r="B39" s="8">
        <f t="shared" si="1"/>
        <v>9.2061521628396861E-5</v>
      </c>
      <c r="C39">
        <f t="shared" si="0"/>
        <v>-5.6758509818042157E-3</v>
      </c>
      <c r="D39">
        <f t="shared" si="2"/>
        <v>9.5948695472318369E-3</v>
      </c>
      <c r="I39">
        <v>-0.62587461135861666</v>
      </c>
    </row>
    <row r="40" spans="1:9">
      <c r="A40" s="14">
        <v>36</v>
      </c>
      <c r="B40" s="8">
        <f t="shared" si="1"/>
        <v>8.3736121928896856E-5</v>
      </c>
      <c r="C40">
        <f t="shared" si="0"/>
        <v>6.7098735749071339E-3</v>
      </c>
      <c r="D40">
        <f t="shared" si="2"/>
        <v>9.1507443374239696E-3</v>
      </c>
      <c r="I40">
        <v>0.69726997854222506</v>
      </c>
    </row>
    <row r="41" spans="1:9">
      <c r="A41" s="14">
        <v>37</v>
      </c>
      <c r="B41" s="8">
        <f t="shared" si="1"/>
        <v>7.8530129034510665E-5</v>
      </c>
      <c r="C41">
        <f t="shared" si="0"/>
        <v>1.2805584597593085E-3</v>
      </c>
      <c r="D41">
        <f t="shared" si="2"/>
        <v>8.8617226900028108E-3</v>
      </c>
      <c r="I41">
        <v>0.10734077627212128</v>
      </c>
    </row>
    <row r="42" spans="1:9">
      <c r="A42" s="14">
        <v>38</v>
      </c>
      <c r="B42" s="8">
        <f t="shared" si="1"/>
        <v>6.6528072599408578E-5</v>
      </c>
      <c r="C42">
        <f t="shared" si="0"/>
        <v>7.2458287169779034E-3</v>
      </c>
      <c r="D42">
        <f t="shared" si="2"/>
        <v>8.1564742750411829E-3</v>
      </c>
      <c r="I42">
        <v>0.84797600245442395</v>
      </c>
    </row>
    <row r="43" spans="1:9">
      <c r="A43" s="14">
        <v>39</v>
      </c>
      <c r="B43" s="8">
        <f t="shared" si="1"/>
        <v>6.72613065433367E-5</v>
      </c>
      <c r="C43">
        <f t="shared" si="0"/>
        <v>7.1228045043874293E-3</v>
      </c>
      <c r="D43">
        <f t="shared" si="2"/>
        <v>8.2012990765693156E-3</v>
      </c>
      <c r="I43">
        <v>0.8283407511244022</v>
      </c>
    </row>
    <row r="44" spans="1:9">
      <c r="A44" s="14">
        <v>40</v>
      </c>
      <c r="B44" s="8">
        <f t="shared" si="1"/>
        <v>6.7458267854661984E-5</v>
      </c>
      <c r="C44">
        <f t="shared" si="0"/>
        <v>2.0473656979346257E-3</v>
      </c>
      <c r="D44">
        <f t="shared" si="2"/>
        <v>8.2132982324192999E-3</v>
      </c>
      <c r="I44">
        <v>0.20917679867597214</v>
      </c>
    </row>
    <row r="45" spans="1:9">
      <c r="A45" s="14">
        <v>41</v>
      </c>
      <c r="B45" s="8">
        <f t="shared" si="1"/>
        <v>5.8757749493178647E-5</v>
      </c>
      <c r="C45">
        <f t="shared" si="0"/>
        <v>1.3912440213190628E-2</v>
      </c>
      <c r="D45">
        <f t="shared" si="2"/>
        <v>7.6653603629039287E-3</v>
      </c>
      <c r="I45">
        <v>1.7720113997274223</v>
      </c>
    </row>
    <row r="46" spans="1:9">
      <c r="A46" s="14">
        <v>42</v>
      </c>
      <c r="B46" s="8">
        <f t="shared" si="1"/>
        <v>8.9499030926043266E-5</v>
      </c>
      <c r="C46">
        <f t="shared" si="0"/>
        <v>-2.02183253505996E-2</v>
      </c>
      <c r="D46">
        <f t="shared" si="2"/>
        <v>9.4603927469235263E-3</v>
      </c>
      <c r="I46">
        <v>-2.1719668693868694</v>
      </c>
    </row>
    <row r="47" spans="1:9">
      <c r="A47" s="14">
        <v>43</v>
      </c>
      <c r="B47" s="8">
        <f t="shared" si="1"/>
        <v>1.6091342894744738E-4</v>
      </c>
      <c r="C47">
        <f t="shared" si="0"/>
        <v>-1.8197362151526321E-2</v>
      </c>
      <c r="D47">
        <f t="shared" si="2"/>
        <v>1.2685165704374831E-2</v>
      </c>
      <c r="I47">
        <v>-1.4605009386864385</v>
      </c>
    </row>
    <row r="48" spans="1:9">
      <c r="A48" s="14">
        <v>44</v>
      </c>
      <c r="B48" s="8">
        <f t="shared" si="1"/>
        <v>1.97565445641794E-4</v>
      </c>
      <c r="C48">
        <f t="shared" si="0"/>
        <v>-1.253886716501482E-2</v>
      </c>
      <c r="D48">
        <f t="shared" si="2"/>
        <v>1.4055797581133345E-2</v>
      </c>
      <c r="I48">
        <v>-0.91550844822876065</v>
      </c>
    </row>
    <row r="49" spans="1:9">
      <c r="A49" s="14">
        <v>45</v>
      </c>
      <c r="B49" s="8">
        <f t="shared" si="1"/>
        <v>1.8829776426146274E-4</v>
      </c>
      <c r="C49">
        <f t="shared" si="0"/>
        <v>-1.4815910430273686E-2</v>
      </c>
      <c r="D49">
        <f t="shared" si="2"/>
        <v>1.3722163250066031E-2</v>
      </c>
      <c r="I49">
        <v>-1.1037067859768352</v>
      </c>
    </row>
    <row r="50" spans="1:9">
      <c r="A50" s="14">
        <v>46</v>
      </c>
      <c r="B50" s="8">
        <f t="shared" si="1"/>
        <v>1.9450495245561575E-4</v>
      </c>
      <c r="C50">
        <f t="shared" si="0"/>
        <v>1.5650649156024377E-2</v>
      </c>
      <c r="D50">
        <f t="shared" si="2"/>
        <v>1.3946503233987212E-2</v>
      </c>
      <c r="I50">
        <v>1.0985775166624314</v>
      </c>
    </row>
    <row r="51" spans="1:9">
      <c r="A51" s="14">
        <v>47</v>
      </c>
      <c r="B51" s="8">
        <f t="shared" si="1"/>
        <v>2.0019465186348095E-4</v>
      </c>
      <c r="C51">
        <f t="shared" si="0"/>
        <v>5.8949423774953772E-3</v>
      </c>
      <c r="D51">
        <f t="shared" si="2"/>
        <v>1.414901593268878E-2</v>
      </c>
      <c r="I51">
        <v>0.39335655121646279</v>
      </c>
    </row>
    <row r="52" spans="1:9">
      <c r="A52" s="14">
        <v>48</v>
      </c>
      <c r="B52" s="8">
        <f t="shared" si="1"/>
        <v>1.6267677260293941E-4</v>
      </c>
      <c r="C52">
        <f t="shared" si="0"/>
        <v>-4.8371068726048832E-3</v>
      </c>
      <c r="D52">
        <f t="shared" si="2"/>
        <v>1.2754480491299494E-2</v>
      </c>
      <c r="I52">
        <v>-0.40506872414249429</v>
      </c>
    </row>
    <row r="53" spans="1:9">
      <c r="A53" s="14">
        <v>49</v>
      </c>
      <c r="B53" s="8">
        <f t="shared" si="1"/>
        <v>1.3404891412908872E-4</v>
      </c>
      <c r="C53">
        <f t="shared" si="0"/>
        <v>7.148862759620467E-4</v>
      </c>
      <c r="D53">
        <f t="shared" si="2"/>
        <v>1.1577949478603227E-2</v>
      </c>
      <c r="I53">
        <v>3.3300543379329375E-2</v>
      </c>
    </row>
    <row r="54" spans="1:9">
      <c r="A54" s="14">
        <v>50</v>
      </c>
      <c r="B54" s="8">
        <f t="shared" si="1"/>
        <v>1.074384759181171E-4</v>
      </c>
      <c r="C54">
        <f t="shared" si="0"/>
        <v>-8.4189615239500478E-4</v>
      </c>
      <c r="D54">
        <f t="shared" si="2"/>
        <v>1.0365253297344793E-2</v>
      </c>
      <c r="I54">
        <v>-0.11299583193024025</v>
      </c>
    </row>
    <row r="55" spans="1:9">
      <c r="A55" s="14">
        <v>51</v>
      </c>
      <c r="B55" s="8">
        <f t="shared" si="1"/>
        <v>8.800615799465597E-5</v>
      </c>
      <c r="C55">
        <f t="shared" si="0"/>
        <v>3.660273972929202E-3</v>
      </c>
      <c r="D55">
        <f t="shared" si="2"/>
        <v>9.3811597361230323E-3</v>
      </c>
      <c r="I55">
        <v>0.3550669426293821</v>
      </c>
    </row>
    <row r="56" spans="1:9">
      <c r="A56" s="14">
        <v>52</v>
      </c>
      <c r="B56" s="8">
        <f t="shared" si="1"/>
        <v>7.5623876793872943E-5</v>
      </c>
      <c r="C56">
        <f t="shared" si="0"/>
        <v>-2.6886037848027019E-3</v>
      </c>
      <c r="D56">
        <f t="shared" si="2"/>
        <v>8.6961989854115549E-3</v>
      </c>
      <c r="I56">
        <v>-0.3470410528751271</v>
      </c>
    </row>
    <row r="57" spans="1:9">
      <c r="A57" s="14">
        <v>53</v>
      </c>
      <c r="B57" s="8">
        <f t="shared" si="1"/>
        <v>6.6058217535837092E-5</v>
      </c>
      <c r="C57">
        <f t="shared" si="0"/>
        <v>-2.8700844416174884E-3</v>
      </c>
      <c r="D57">
        <f t="shared" si="2"/>
        <v>8.1276206564921006E-3</v>
      </c>
      <c r="I57">
        <v>-0.39364764227375992</v>
      </c>
    </row>
    <row r="58" spans="1:9">
      <c r="A58" s="14">
        <v>54</v>
      </c>
      <c r="B58" s="8">
        <f t="shared" si="1"/>
        <v>5.9213897131098295E-5</v>
      </c>
      <c r="C58">
        <f t="shared" si="0"/>
        <v>6.1469920845665257E-4</v>
      </c>
      <c r="D58">
        <f t="shared" si="2"/>
        <v>7.6950566684786861E-3</v>
      </c>
      <c r="I58">
        <v>3.7084189713567542E-2</v>
      </c>
    </row>
    <row r="59" spans="1:9">
      <c r="A59" s="14">
        <v>55</v>
      </c>
      <c r="B59" s="8">
        <f t="shared" si="1"/>
        <v>5.2071939582304874E-5</v>
      </c>
      <c r="C59">
        <f t="shared" si="0"/>
        <v>-2.8206662167090299E-3</v>
      </c>
      <c r="D59">
        <f t="shared" si="2"/>
        <v>7.2160889394674785E-3</v>
      </c>
      <c r="I59">
        <v>-0.43652462022559613</v>
      </c>
    </row>
    <row r="60" spans="1:9">
      <c r="A60" s="14">
        <v>56</v>
      </c>
      <c r="B60" s="8">
        <f t="shared" si="1"/>
        <v>4.880449638193141E-5</v>
      </c>
      <c r="C60">
        <f t="shared" si="0"/>
        <v>-1.1543769925076604E-3</v>
      </c>
      <c r="D60">
        <f t="shared" si="2"/>
        <v>6.9860214988168631E-3</v>
      </c>
      <c r="I60">
        <v>-0.21238286482013752</v>
      </c>
    </row>
    <row r="61" spans="1:9">
      <c r="A61" s="14">
        <v>57</v>
      </c>
      <c r="B61" s="8">
        <f t="shared" si="1"/>
        <v>4.4806596279639343E-5</v>
      </c>
      <c r="C61">
        <f t="shared" si="0"/>
        <v>1.1041735081075992E-2</v>
      </c>
      <c r="D61">
        <f t="shared" si="2"/>
        <v>6.6937729480196252E-3</v>
      </c>
      <c r="I61">
        <v>1.600353178567127</v>
      </c>
    </row>
    <row r="62" spans="1:9">
      <c r="A62" s="14">
        <v>58</v>
      </c>
      <c r="B62" s="8">
        <f t="shared" si="1"/>
        <v>6.489777681902821E-5</v>
      </c>
      <c r="C62">
        <f t="shared" si="0"/>
        <v>4.0364740259153789E-4</v>
      </c>
      <c r="D62">
        <f t="shared" si="2"/>
        <v>8.0559156412556981E-3</v>
      </c>
      <c r="I62">
        <v>9.2246665425382377E-3</v>
      </c>
    </row>
    <row r="63" spans="1:9">
      <c r="A63" s="14">
        <v>59</v>
      </c>
      <c r="B63" s="8">
        <f t="shared" si="1"/>
        <v>5.626055644240018E-5</v>
      </c>
      <c r="C63">
        <f t="shared" si="0"/>
        <v>-3.6235975023352104E-3</v>
      </c>
      <c r="D63">
        <f t="shared" si="2"/>
        <v>7.5007037298109687E-3</v>
      </c>
      <c r="I63">
        <v>-0.52700811974891426</v>
      </c>
    </row>
    <row r="64" spans="1:9">
      <c r="A64" s="14">
        <v>60</v>
      </c>
      <c r="B64" s="8">
        <f t="shared" si="1"/>
        <v>5.3070532191464934E-5</v>
      </c>
      <c r="C64">
        <f t="shared" si="0"/>
        <v>-2.4776866220002445E-3</v>
      </c>
      <c r="D64">
        <f t="shared" si="2"/>
        <v>7.2849524494992372E-3</v>
      </c>
      <c r="I64">
        <v>-0.38531766796903844</v>
      </c>
    </row>
    <row r="65" spans="1:9">
      <c r="A65" s="14">
        <v>61</v>
      </c>
      <c r="B65" s="8">
        <f t="shared" si="1"/>
        <v>4.9124735902453598E-5</v>
      </c>
      <c r="C65">
        <f t="shared" si="0"/>
        <v>-6.6324603406108171E-3</v>
      </c>
      <c r="D65">
        <f t="shared" si="2"/>
        <v>7.008904044317742E-3</v>
      </c>
      <c r="I65">
        <v>-0.99327863011065465</v>
      </c>
    </row>
    <row r="66" spans="1:9">
      <c r="A66" s="14">
        <v>62</v>
      </c>
      <c r="B66" s="8">
        <f t="shared" si="1"/>
        <v>5.4517423786148379E-5</v>
      </c>
      <c r="C66">
        <f t="shared" si="0"/>
        <v>-6.7830835158530136E-3</v>
      </c>
      <c r="D66">
        <f t="shared" si="2"/>
        <v>7.3835915235167483E-3</v>
      </c>
      <c r="I66">
        <v>-0.96327346391063073</v>
      </c>
    </row>
    <row r="67" spans="1:9">
      <c r="A67" s="14">
        <v>63</v>
      </c>
      <c r="B67" s="8">
        <f t="shared" si="1"/>
        <v>5.8940304415194388E-5</v>
      </c>
      <c r="C67">
        <f t="shared" si="0"/>
        <v>-9.176035152436526E-3</v>
      </c>
      <c r="D67">
        <f t="shared" si="2"/>
        <v>7.677258912866909E-3</v>
      </c>
      <c r="I67">
        <v>-1.2381202102760769</v>
      </c>
    </row>
    <row r="68" spans="1:9">
      <c r="A68" s="14">
        <v>64</v>
      </c>
      <c r="B68" s="8">
        <f t="shared" si="1"/>
        <v>7.0354746926888786E-5</v>
      </c>
      <c r="C68">
        <f t="shared" ref="C68:C131" si="3">$G$5 + $I68*SQRT(B68)</f>
        <v>2.112396510385204E-2</v>
      </c>
      <c r="D68">
        <f t="shared" si="2"/>
        <v>8.3877736573472698E-3</v>
      </c>
      <c r="I68">
        <v>2.4791597492060182</v>
      </c>
    </row>
    <row r="69" spans="1:9">
      <c r="A69" s="14">
        <v>65</v>
      </c>
      <c r="B69" s="8">
        <f t="shared" ref="B69:B132" si="4">$G$6+$G$7*($I68*SQRT($B68))^2+$G$8*$B68</f>
        <v>1.488439168994431E-4</v>
      </c>
      <c r="C69">
        <f t="shared" si="3"/>
        <v>1.6198003490824904E-2</v>
      </c>
      <c r="D69">
        <f t="shared" ref="D69:D132" si="5">SQRT(B69)</f>
        <v>1.220016052760959E-2</v>
      </c>
      <c r="I69">
        <v>1.3006934775822954</v>
      </c>
    </row>
    <row r="70" spans="1:9">
      <c r="A70" s="14">
        <v>66</v>
      </c>
      <c r="B70" s="8">
        <f t="shared" si="4"/>
        <v>1.6991674023228044E-4</v>
      </c>
      <c r="C70">
        <f t="shared" si="3"/>
        <v>-2.6049652408870916E-2</v>
      </c>
      <c r="D70">
        <f t="shared" si="5"/>
        <v>1.3035211553031291E-2</v>
      </c>
      <c r="I70">
        <v>-2.0236715429327048</v>
      </c>
    </row>
    <row r="71" spans="1:9">
      <c r="A71" s="14">
        <v>67</v>
      </c>
      <c r="B71" s="8">
        <f t="shared" si="4"/>
        <v>2.7643112227666205E-4</v>
      </c>
      <c r="C71">
        <f t="shared" si="3"/>
        <v>4.1543241820247712E-2</v>
      </c>
      <c r="D71">
        <f t="shared" si="5"/>
        <v>1.6626217918596583E-2</v>
      </c>
      <c r="I71">
        <v>2.4788504369982682</v>
      </c>
    </row>
    <row r="72" spans="1:9">
      <c r="A72" s="14">
        <v>68</v>
      </c>
      <c r="B72" s="8">
        <f t="shared" si="4"/>
        <v>5.6055118918961781E-4</v>
      </c>
      <c r="C72">
        <f t="shared" si="3"/>
        <v>-8.007246938779345E-3</v>
      </c>
      <c r="D72">
        <f t="shared" si="5"/>
        <v>2.3675962265336078E-2</v>
      </c>
      <c r="I72">
        <v>-0.35211161060562468</v>
      </c>
    </row>
    <row r="73" spans="1:9">
      <c r="A73" s="14">
        <v>69</v>
      </c>
      <c r="B73" s="8">
        <f t="shared" si="4"/>
        <v>4.3710801697582197E-4</v>
      </c>
      <c r="C73">
        <f t="shared" si="3"/>
        <v>-1.1146817489042565E-2</v>
      </c>
      <c r="D73">
        <f t="shared" si="5"/>
        <v>2.0907128377082827E-2</v>
      </c>
      <c r="I73">
        <v>-0.54891095272214374</v>
      </c>
    </row>
    <row r="74" spans="1:9">
      <c r="A74" s="14">
        <v>70</v>
      </c>
      <c r="B74" s="8">
        <f t="shared" si="4"/>
        <v>3.5853926230697584E-4</v>
      </c>
      <c r="C74">
        <f t="shared" si="3"/>
        <v>-7.1734566992575008E-3</v>
      </c>
      <c r="D74">
        <f t="shared" si="5"/>
        <v>1.8935133015296614E-2</v>
      </c>
      <c r="I74">
        <v>-0.39623650704236196</v>
      </c>
    </row>
    <row r="75" spans="1:9">
      <c r="A75" s="14">
        <v>71</v>
      </c>
      <c r="B75" s="8">
        <f t="shared" si="4"/>
        <v>2.849826503765499E-4</v>
      </c>
      <c r="C75">
        <f t="shared" si="3"/>
        <v>9.0113446530628531E-3</v>
      </c>
      <c r="D75">
        <f t="shared" si="5"/>
        <v>1.6881429156814596E-2</v>
      </c>
      <c r="I75">
        <v>0.5142935651542283</v>
      </c>
    </row>
    <row r="76" spans="1:9">
      <c r="A76" s="14">
        <v>72</v>
      </c>
      <c r="B76" s="8">
        <f t="shared" si="4"/>
        <v>2.3448368995928614E-4</v>
      </c>
      <c r="C76">
        <f t="shared" si="3"/>
        <v>-1.9678354464789015E-2</v>
      </c>
      <c r="D76">
        <f t="shared" si="5"/>
        <v>1.5312860280146428E-2</v>
      </c>
      <c r="I76">
        <v>-1.3065938280541687</v>
      </c>
    </row>
    <row r="77" spans="1:9">
      <c r="A77" s="14">
        <v>73</v>
      </c>
      <c r="B77" s="8">
        <f t="shared" si="4"/>
        <v>2.6366905940168454E-4</v>
      </c>
      <c r="C77">
        <f t="shared" si="3"/>
        <v>-8.6959228232362474E-4</v>
      </c>
      <c r="D77">
        <f t="shared" si="5"/>
        <v>1.6237889622783021E-2</v>
      </c>
      <c r="I77">
        <v>-7.3835121267703016E-2</v>
      </c>
    </row>
    <row r="78" spans="1:9">
      <c r="A78" s="14">
        <v>74</v>
      </c>
      <c r="B78" s="8">
        <f t="shared" si="4"/>
        <v>2.0357774675980171E-4</v>
      </c>
      <c r="C78">
        <f t="shared" si="3"/>
        <v>-1.597054328521683E-2</v>
      </c>
      <c r="D78">
        <f t="shared" si="5"/>
        <v>1.4268067379985339E-2</v>
      </c>
      <c r="I78">
        <v>-1.1424026196559576</v>
      </c>
    </row>
    <row r="79" spans="1:9">
      <c r="A79" s="14">
        <v>75</v>
      </c>
      <c r="B79" s="8">
        <f t="shared" si="4"/>
        <v>2.1324189272785011E-4</v>
      </c>
      <c r="C79">
        <f t="shared" si="3"/>
        <v>1.3433097357783363E-2</v>
      </c>
      <c r="D79">
        <f t="shared" si="5"/>
        <v>1.4602804276160456E-2</v>
      </c>
      <c r="I79">
        <v>0.89734566339901845</v>
      </c>
    </row>
    <row r="80" spans="1:9">
      <c r="A80" s="14">
        <v>76</v>
      </c>
      <c r="B80" s="8">
        <f t="shared" si="4"/>
        <v>2.0114588249696045E-4</v>
      </c>
      <c r="C80">
        <f t="shared" si="3"/>
        <v>2.2035991844089425E-2</v>
      </c>
      <c r="D80">
        <f t="shared" si="5"/>
        <v>1.4182590824562359E-2</v>
      </c>
      <c r="I80">
        <v>1.530514265375988</v>
      </c>
    </row>
    <row r="81" spans="1:9">
      <c r="A81" s="14">
        <v>77</v>
      </c>
      <c r="B81" s="8">
        <f t="shared" si="4"/>
        <v>2.5352297441611366E-4</v>
      </c>
      <c r="C81">
        <f t="shared" si="3"/>
        <v>7.1988073243232573E-3</v>
      </c>
      <c r="D81">
        <f t="shared" si="5"/>
        <v>1.5922404793752534E-2</v>
      </c>
      <c r="I81">
        <v>0.43143439362328567</v>
      </c>
    </row>
    <row r="82" spans="1:9">
      <c r="A82" s="14">
        <v>78</v>
      </c>
      <c r="B82" s="8">
        <f t="shared" si="4"/>
        <v>2.0544197091416965E-4</v>
      </c>
      <c r="C82">
        <f t="shared" si="3"/>
        <v>2.0925327921450302E-2</v>
      </c>
      <c r="D82">
        <f t="shared" si="5"/>
        <v>1.4333247047133795E-2</v>
      </c>
      <c r="I82">
        <v>1.4369384401605445</v>
      </c>
    </row>
    <row r="83" spans="1:9">
      <c r="A83" s="14">
        <v>79</v>
      </c>
      <c r="B83" s="8">
        <f t="shared" si="4"/>
        <v>2.4707947749069877E-4</v>
      </c>
      <c r="C83">
        <f t="shared" si="3"/>
        <v>5.1172600810286389E-3</v>
      </c>
      <c r="D83">
        <f t="shared" si="5"/>
        <v>1.5718761957950085E-2</v>
      </c>
      <c r="I83">
        <v>0.30459942244375754</v>
      </c>
    </row>
    <row r="84" spans="1:9">
      <c r="A84" s="14">
        <v>80</v>
      </c>
      <c r="B84" s="8">
        <f t="shared" si="4"/>
        <v>1.9570699275962806E-4</v>
      </c>
      <c r="C84">
        <f t="shared" si="3"/>
        <v>1.6516773453167314E-4</v>
      </c>
      <c r="D84">
        <f t="shared" si="5"/>
        <v>1.3989531541821837E-2</v>
      </c>
      <c r="I84">
        <v>-1.1734955676227286E-2</v>
      </c>
    </row>
    <row r="85" spans="1:9">
      <c r="A85" s="14">
        <v>81</v>
      </c>
      <c r="B85" s="8">
        <f t="shared" si="4"/>
        <v>1.5301981914668251E-4</v>
      </c>
      <c r="C85">
        <f t="shared" si="3"/>
        <v>-1.0356812747045908E-2</v>
      </c>
      <c r="D85">
        <f t="shared" si="5"/>
        <v>1.2370117992431701E-2</v>
      </c>
      <c r="I85">
        <v>-0.86386783219772478</v>
      </c>
    </row>
    <row r="86" spans="1:9">
      <c r="A86" s="14">
        <v>82</v>
      </c>
      <c r="B86" s="8">
        <f t="shared" si="4"/>
        <v>1.448241665010529E-4</v>
      </c>
      <c r="C86">
        <f t="shared" si="3"/>
        <v>-2.7688793645895119E-3</v>
      </c>
      <c r="D86">
        <f t="shared" si="5"/>
        <v>1.2034291275395195E-2</v>
      </c>
      <c r="I86">
        <v>-0.2574487820508487</v>
      </c>
    </row>
    <row r="87" spans="1:9">
      <c r="A87" s="14">
        <v>83</v>
      </c>
      <c r="B87" s="8">
        <f t="shared" si="4"/>
        <v>1.1734372423217098E-4</v>
      </c>
      <c r="C87">
        <f t="shared" si="3"/>
        <v>7.6019011524608247E-3</v>
      </c>
      <c r="D87">
        <f t="shared" si="5"/>
        <v>1.083253083227419E-2</v>
      </c>
      <c r="I87">
        <v>0.6713635989557466</v>
      </c>
    </row>
    <row r="88" spans="1:9">
      <c r="A88" s="14">
        <v>84</v>
      </c>
      <c r="B88" s="8">
        <f t="shared" si="4"/>
        <v>1.0588240946831054E-4</v>
      </c>
      <c r="C88">
        <f t="shared" si="3"/>
        <v>8.2499983872872714E-3</v>
      </c>
      <c r="D88">
        <f t="shared" si="5"/>
        <v>1.0289917855275159E-2</v>
      </c>
      <c r="I88">
        <v>0.76974998552788076</v>
      </c>
    </row>
    <row r="89" spans="1:9">
      <c r="A89" s="14">
        <v>85</v>
      </c>
      <c r="B89" s="8">
        <f t="shared" si="4"/>
        <v>9.9421244069135869E-5</v>
      </c>
      <c r="C89">
        <f t="shared" si="3"/>
        <v>-7.5489947024082703E-3</v>
      </c>
      <c r="D89">
        <f t="shared" si="5"/>
        <v>9.9710202120513163E-3</v>
      </c>
      <c r="I89">
        <v>-0.79012265565286777</v>
      </c>
    </row>
    <row r="90" spans="1:9">
      <c r="A90" s="14">
        <v>86</v>
      </c>
      <c r="B90" s="8">
        <f t="shared" si="4"/>
        <v>9.4505187898802993E-5</v>
      </c>
      <c r="C90">
        <f t="shared" si="3"/>
        <v>-4.8649938115754073E-3</v>
      </c>
      <c r="D90">
        <f t="shared" si="5"/>
        <v>9.7213778806711851E-3</v>
      </c>
      <c r="I90">
        <v>-0.53432014910245573</v>
      </c>
    </row>
    <row r="91" spans="1:9">
      <c r="A91" s="14">
        <v>87</v>
      </c>
      <c r="B91" s="8">
        <f t="shared" si="4"/>
        <v>8.3684009232875471E-5</v>
      </c>
      <c r="C91">
        <f t="shared" si="3"/>
        <v>1.7608028029340961E-2</v>
      </c>
      <c r="D91">
        <f t="shared" si="5"/>
        <v>9.1478964375901993E-3</v>
      </c>
      <c r="I91">
        <v>1.8888160660885767</v>
      </c>
    </row>
    <row r="92" spans="1:9">
      <c r="A92" s="14">
        <v>88</v>
      </c>
      <c r="B92" s="8">
        <f t="shared" si="4"/>
        <v>1.3129119933324619E-4</v>
      </c>
      <c r="C92">
        <f t="shared" si="3"/>
        <v>8.9466286358324543E-3</v>
      </c>
      <c r="D92">
        <f t="shared" si="5"/>
        <v>1.1458237182623085E-2</v>
      </c>
      <c r="I92">
        <v>0.75206109206700833</v>
      </c>
    </row>
    <row r="93" spans="1:9">
      <c r="A93" s="14">
        <v>89</v>
      </c>
      <c r="B93" s="8">
        <f t="shared" si="4"/>
        <v>1.2057439413156606E-4</v>
      </c>
      <c r="C93">
        <f t="shared" si="3"/>
        <v>-1.4525059525401982E-2</v>
      </c>
      <c r="D93">
        <f t="shared" si="5"/>
        <v>1.0980637237044399E-2</v>
      </c>
      <c r="I93">
        <v>-1.3527806694492348</v>
      </c>
    </row>
    <row r="94" spans="1:9">
      <c r="A94" s="14">
        <v>90</v>
      </c>
      <c r="B94" s="8">
        <f t="shared" si="4"/>
        <v>1.4262566091696749E-4</v>
      </c>
      <c r="C94">
        <f t="shared" si="3"/>
        <v>2.3125986336610796E-2</v>
      </c>
      <c r="D94">
        <f t="shared" si="5"/>
        <v>1.1942598583096037E-2</v>
      </c>
      <c r="I94">
        <v>1.9088519061313691</v>
      </c>
    </row>
    <row r="95" spans="1:9">
      <c r="A95" s="14">
        <v>91</v>
      </c>
      <c r="B95" s="8">
        <f t="shared" si="4"/>
        <v>2.2017097489060076E-4</v>
      </c>
      <c r="C95">
        <f t="shared" si="3"/>
        <v>-1.5850042724921447E-2</v>
      </c>
      <c r="D95">
        <f t="shared" si="5"/>
        <v>1.4838159417212121E-2</v>
      </c>
      <c r="I95">
        <v>-1.0903897536819602</v>
      </c>
    </row>
    <row r="96" spans="1:9">
      <c r="A96" s="14">
        <v>92</v>
      </c>
      <c r="B96" s="8">
        <f t="shared" si="4"/>
        <v>2.2471386478273173E-4</v>
      </c>
      <c r="C96">
        <f t="shared" si="3"/>
        <v>-1.4723517645592018E-2</v>
      </c>
      <c r="D96">
        <f t="shared" si="5"/>
        <v>1.4990459125147959E-2</v>
      </c>
      <c r="I96">
        <v>-1.0041621665506912</v>
      </c>
    </row>
    <row r="97" spans="1:9">
      <c r="A97" s="14">
        <v>93</v>
      </c>
      <c r="B97" s="8">
        <f t="shared" si="4"/>
        <v>2.208692927508885E-4</v>
      </c>
      <c r="C97">
        <f t="shared" si="3"/>
        <v>2.3545279885988828E-3</v>
      </c>
      <c r="D97">
        <f t="shared" si="5"/>
        <v>1.4861671936592076E-2</v>
      </c>
      <c r="I97">
        <v>0.13626957519539643</v>
      </c>
    </row>
    <row r="98" spans="1:9">
      <c r="A98" s="14">
        <v>94</v>
      </c>
      <c r="B98" s="8">
        <f t="shared" si="4"/>
        <v>1.7246581565965588E-4</v>
      </c>
      <c r="C98">
        <f t="shared" si="3"/>
        <v>-1.4132707305718427E-3</v>
      </c>
      <c r="D98">
        <f t="shared" si="5"/>
        <v>1.3132624096487947E-2</v>
      </c>
      <c r="I98">
        <v>-0.13269282550651876</v>
      </c>
    </row>
    <row r="99" spans="1:9">
      <c r="A99" s="14">
        <v>95</v>
      </c>
      <c r="B99" s="8">
        <f t="shared" si="4"/>
        <v>1.3644547193609853E-4</v>
      </c>
      <c r="C99">
        <f t="shared" si="3"/>
        <v>-1.3802916239968313E-2</v>
      </c>
      <c r="D99">
        <f t="shared" si="5"/>
        <v>1.168098762674195E-2</v>
      </c>
      <c r="I99">
        <v>-1.2098506529294393</v>
      </c>
    </row>
    <row r="100" spans="1:9">
      <c r="A100" s="14">
        <v>96</v>
      </c>
      <c r="B100" s="8">
        <f t="shared" si="4"/>
        <v>1.5007846972288951E-4</v>
      </c>
      <c r="C100">
        <f t="shared" si="3"/>
        <v>-9.9292161306495669E-3</v>
      </c>
      <c r="D100">
        <f t="shared" si="5"/>
        <v>1.2250651808083091E-2</v>
      </c>
      <c r="I100">
        <v>-0.83738812909424287</v>
      </c>
    </row>
    <row r="101" spans="1:9">
      <c r="A101" s="14">
        <v>97</v>
      </c>
      <c r="B101" s="8">
        <f t="shared" si="4"/>
        <v>1.4081461449716166E-4</v>
      </c>
      <c r="C101">
        <f t="shared" si="3"/>
        <v>5.6707063782842713E-3</v>
      </c>
      <c r="D101">
        <f t="shared" si="5"/>
        <v>1.1866533381622522E-2</v>
      </c>
      <c r="I101">
        <v>0.45012068305055442</v>
      </c>
    </row>
    <row r="102" spans="1:9">
      <c r="A102" s="14">
        <v>98</v>
      </c>
      <c r="B102" s="8">
        <f t="shared" si="4"/>
        <v>1.1825466737825377E-4</v>
      </c>
      <c r="C102">
        <f t="shared" si="3"/>
        <v>-1.0830314037765873E-2</v>
      </c>
      <c r="D102">
        <f t="shared" si="5"/>
        <v>1.0874496189628914E-2</v>
      </c>
      <c r="I102">
        <v>-1.0262220989617015</v>
      </c>
    </row>
    <row r="103" spans="1:9">
      <c r="A103" s="14">
        <v>99</v>
      </c>
      <c r="B103" s="8">
        <f t="shared" si="4"/>
        <v>1.2122782960273659E-4</v>
      </c>
      <c r="C103">
        <f t="shared" si="3"/>
        <v>-1.738096187953693E-2</v>
      </c>
      <c r="D103">
        <f t="shared" si="5"/>
        <v>1.1010351020868343E-2</v>
      </c>
      <c r="I103">
        <v>-1.6085133083473959</v>
      </c>
    </row>
    <row r="104" spans="1:9">
      <c r="A104" s="14">
        <v>100</v>
      </c>
      <c r="B104" s="8">
        <f t="shared" si="4"/>
        <v>1.6215339029240696E-4</v>
      </c>
      <c r="C104">
        <f t="shared" si="3"/>
        <v>-1.5065951052097513E-2</v>
      </c>
      <c r="D104">
        <f t="shared" si="5"/>
        <v>1.2733946375433146E-2</v>
      </c>
      <c r="I104">
        <v>-1.2089956141879841</v>
      </c>
    </row>
    <row r="105" spans="1:9">
      <c r="A105" s="14">
        <v>101</v>
      </c>
      <c r="B105" s="8">
        <f t="shared" si="4"/>
        <v>1.7673063792077943E-4</v>
      </c>
      <c r="C105">
        <f t="shared" si="3"/>
        <v>2.1067927809462945E-2</v>
      </c>
      <c r="D105">
        <f t="shared" si="5"/>
        <v>1.3294007594430637E-2</v>
      </c>
      <c r="I105">
        <v>1.5599956141927429</v>
      </c>
    </row>
    <row r="106" spans="1:9">
      <c r="A106" s="14">
        <v>102</v>
      </c>
      <c r="B106" s="8">
        <f t="shared" si="4"/>
        <v>2.2704974398410967E-4</v>
      </c>
      <c r="C106">
        <f t="shared" si="3"/>
        <v>1.207908575708966E-2</v>
      </c>
      <c r="D106">
        <f t="shared" si="5"/>
        <v>1.5068169894984251E-2</v>
      </c>
      <c r="I106">
        <v>0.77977296326441536</v>
      </c>
    </row>
    <row r="107" spans="1:9">
      <c r="A107" s="14">
        <v>103</v>
      </c>
      <c r="B107" s="8">
        <f t="shared" si="4"/>
        <v>2.0446797292390589E-4</v>
      </c>
      <c r="C107">
        <f t="shared" si="3"/>
        <v>1.3253218692618435E-2</v>
      </c>
      <c r="D107">
        <f t="shared" si="5"/>
        <v>1.4299229801772747E-2</v>
      </c>
      <c r="I107">
        <v>0.90381682123257157</v>
      </c>
    </row>
    <row r="108" spans="1:9">
      <c r="A108" s="14">
        <v>104</v>
      </c>
      <c r="B108" s="8">
        <f t="shared" si="4"/>
        <v>1.9369740957545328E-4</v>
      </c>
      <c r="C108">
        <f t="shared" si="3"/>
        <v>1.1180094003580811E-2</v>
      </c>
      <c r="D108">
        <f t="shared" si="5"/>
        <v>1.3917521675048804E-2</v>
      </c>
      <c r="I108">
        <v>0.77964741063977006</v>
      </c>
    </row>
    <row r="109" spans="1:9">
      <c r="A109" s="14">
        <v>105</v>
      </c>
      <c r="B109" s="8">
        <f t="shared" si="4"/>
        <v>1.756378965593435E-4</v>
      </c>
      <c r="C109">
        <f t="shared" si="3"/>
        <v>9.8994196836750571E-3</v>
      </c>
      <c r="D109">
        <f t="shared" si="5"/>
        <v>1.3252844847780552E-2</v>
      </c>
      <c r="I109">
        <v>0.72211555530068838</v>
      </c>
    </row>
    <row r="110" spans="1:9">
      <c r="A110" s="14">
        <v>106</v>
      </c>
      <c r="B110" s="8">
        <f t="shared" si="4"/>
        <v>1.5692455303943696E-4</v>
      </c>
      <c r="C110">
        <f t="shared" si="3"/>
        <v>-3.9586182329687126E-3</v>
      </c>
      <c r="D110">
        <f t="shared" si="5"/>
        <v>1.2526953062873547E-2</v>
      </c>
      <c r="I110">
        <v>-0.34229812138301718</v>
      </c>
    </row>
    <row r="111" spans="1:9">
      <c r="A111" s="14">
        <v>107</v>
      </c>
      <c r="B111" s="8">
        <f t="shared" si="4"/>
        <v>1.2809342866220135E-4</v>
      </c>
      <c r="C111">
        <f t="shared" si="3"/>
        <v>1.024549627257554E-2</v>
      </c>
      <c r="D111">
        <f t="shared" si="5"/>
        <v>1.1317836748345567E-2</v>
      </c>
      <c r="I111">
        <v>0.87615347578846636</v>
      </c>
    </row>
    <row r="112" spans="1:9">
      <c r="A112" s="14">
        <v>108</v>
      </c>
      <c r="B112" s="8">
        <f t="shared" si="4"/>
        <v>1.231385680547126E-4</v>
      </c>
      <c r="C112">
        <f t="shared" si="3"/>
        <v>-4.3264138350011042E-3</v>
      </c>
      <c r="D112">
        <f t="shared" si="5"/>
        <v>1.1096781878306547E-2</v>
      </c>
      <c r="I112">
        <v>-0.41955840469468991</v>
      </c>
    </row>
    <row r="113" spans="1:9">
      <c r="A113" s="14">
        <v>109</v>
      </c>
      <c r="B113" s="8">
        <f t="shared" si="4"/>
        <v>1.0377674831383953E-4</v>
      </c>
      <c r="C113">
        <f t="shared" si="3"/>
        <v>1.2195450710808265E-2</v>
      </c>
      <c r="D113">
        <f t="shared" si="5"/>
        <v>1.0187087332198518E-2</v>
      </c>
      <c r="I113">
        <v>1.1648193499035462</v>
      </c>
    </row>
    <row r="114" spans="1:9">
      <c r="A114" s="14">
        <v>110</v>
      </c>
      <c r="B114" s="8">
        <f t="shared" si="4"/>
        <v>1.1385010353837011E-4</v>
      </c>
      <c r="C114">
        <f t="shared" si="3"/>
        <v>6.5817179384481429E-3</v>
      </c>
      <c r="D114">
        <f t="shared" si="5"/>
        <v>1.06700563980876E-2</v>
      </c>
      <c r="I114">
        <v>0.58597475384128483</v>
      </c>
    </row>
    <row r="115" spans="1:9">
      <c r="A115" s="14">
        <v>111</v>
      </c>
      <c r="B115" s="8">
        <f t="shared" si="4"/>
        <v>1.0047283185476775E-4</v>
      </c>
      <c r="C115">
        <f t="shared" si="3"/>
        <v>-2.1901799379973278E-3</v>
      </c>
      <c r="D115">
        <f t="shared" si="5"/>
        <v>1.0023613712367797E-2</v>
      </c>
      <c r="I115">
        <v>-0.25135787126300774</v>
      </c>
    </row>
    <row r="116" spans="1:9">
      <c r="A116" s="14">
        <v>112</v>
      </c>
      <c r="B116" s="8">
        <f t="shared" si="4"/>
        <v>8.3872917415927568E-5</v>
      </c>
      <c r="C116">
        <f t="shared" si="3"/>
        <v>1.3407848605398872E-2</v>
      </c>
      <c r="D116">
        <f t="shared" si="5"/>
        <v>9.158215842396792E-3</v>
      </c>
      <c r="I116">
        <v>1.4280635620911468</v>
      </c>
    </row>
    <row r="117" spans="1:9">
      <c r="A117" s="14">
        <v>113</v>
      </c>
      <c r="B117" s="8">
        <f t="shared" si="4"/>
        <v>1.053209313340633E-4</v>
      </c>
      <c r="C117">
        <f t="shared" si="3"/>
        <v>1.0094409477761366E-2</v>
      </c>
      <c r="D117">
        <f t="shared" si="5"/>
        <v>1.0262598663791899E-2</v>
      </c>
      <c r="I117">
        <v>0.95152071425222795</v>
      </c>
    </row>
    <row r="118" spans="1:9">
      <c r="A118" s="14">
        <v>114</v>
      </c>
      <c r="B118" s="8">
        <f t="shared" si="4"/>
        <v>1.0568565627530878E-4</v>
      </c>
      <c r="C118">
        <f t="shared" si="3"/>
        <v>1.79614691909088E-2</v>
      </c>
      <c r="D118">
        <f t="shared" si="5"/>
        <v>1.0280352925620248E-2</v>
      </c>
      <c r="I118">
        <v>1.7151293395638805</v>
      </c>
    </row>
    <row r="119" spans="1:9">
      <c r="A119" s="14">
        <v>115</v>
      </c>
      <c r="B119" s="8">
        <f t="shared" si="4"/>
        <v>1.5009173109178201E-4</v>
      </c>
      <c r="C119">
        <f t="shared" si="3"/>
        <v>6.220107919330321E-3</v>
      </c>
      <c r="D119">
        <f t="shared" si="5"/>
        <v>1.2251193047690581E-2</v>
      </c>
      <c r="I119">
        <v>0.48083265272965636</v>
      </c>
    </row>
    <row r="120" spans="1:9">
      <c r="A120" s="14">
        <v>116</v>
      </c>
      <c r="B120" s="8">
        <f t="shared" si="4"/>
        <v>1.2638027560618264E-4</v>
      </c>
      <c r="C120">
        <f t="shared" si="3"/>
        <v>1.6276529148565925E-2</v>
      </c>
      <c r="D120">
        <f t="shared" si="5"/>
        <v>1.1241898220771377E-2</v>
      </c>
      <c r="I120">
        <v>1.4185500142666789</v>
      </c>
    </row>
    <row r="121" spans="1:9">
      <c r="A121" s="14">
        <v>117</v>
      </c>
      <c r="B121" s="8">
        <f t="shared" si="4"/>
        <v>1.5381279453893272E-4</v>
      </c>
      <c r="C121">
        <f t="shared" si="3"/>
        <v>9.8302026980555245E-3</v>
      </c>
      <c r="D121">
        <f t="shared" si="5"/>
        <v>1.240212862934959E-2</v>
      </c>
      <c r="I121">
        <v>0.76606756105283569</v>
      </c>
    </row>
    <row r="122" spans="1:9">
      <c r="A122" s="14">
        <v>118</v>
      </c>
      <c r="B122" s="8">
        <f t="shared" si="4"/>
        <v>1.4051099955693469E-4</v>
      </c>
      <c r="C122">
        <f t="shared" si="3"/>
        <v>6.2562045285516985E-3</v>
      </c>
      <c r="D122">
        <f t="shared" si="5"/>
        <v>1.1853733570353886E-2</v>
      </c>
      <c r="I122">
        <v>0.50000029326360329</v>
      </c>
    </row>
    <row r="123" spans="1:9">
      <c r="A123" s="14">
        <v>119</v>
      </c>
      <c r="B123" s="8">
        <f t="shared" si="4"/>
        <v>1.1938110521672836E-4</v>
      </c>
      <c r="C123">
        <f t="shared" si="3"/>
        <v>-6.0891781962017222E-3</v>
      </c>
      <c r="D123">
        <f t="shared" si="5"/>
        <v>1.0926166080411205E-2</v>
      </c>
      <c r="I123">
        <v>-0.58744416074868033</v>
      </c>
    </row>
    <row r="124" spans="1:9">
      <c r="A124" s="14">
        <v>120</v>
      </c>
      <c r="B124" s="8">
        <f t="shared" si="4"/>
        <v>1.0499496668939034E-4</v>
      </c>
      <c r="C124">
        <f t="shared" si="3"/>
        <v>3.9391494512722178E-3</v>
      </c>
      <c r="D124">
        <f t="shared" si="5"/>
        <v>1.0246705162606678E-2</v>
      </c>
      <c r="I124">
        <v>0.35229033400310839</v>
      </c>
    </row>
    <row r="125" spans="1:9">
      <c r="A125" s="14">
        <v>121</v>
      </c>
      <c r="B125" s="8">
        <f t="shared" si="4"/>
        <v>8.8586251856439982E-5</v>
      </c>
      <c r="C125">
        <f t="shared" si="3"/>
        <v>-1.3557076796576601E-2</v>
      </c>
      <c r="D125">
        <f t="shared" si="5"/>
        <v>9.4120269791602273E-3</v>
      </c>
      <c r="I125">
        <v>-1.4753900615063611</v>
      </c>
    </row>
    <row r="126" spans="1:9">
      <c r="A126" s="14">
        <v>122</v>
      </c>
      <c r="B126" s="8">
        <f t="shared" si="4"/>
        <v>1.1326821530463201E-4</v>
      </c>
      <c r="C126">
        <f t="shared" si="3"/>
        <v>-1.1097943445362317E-2</v>
      </c>
      <c r="D126">
        <f t="shared" si="5"/>
        <v>1.0642754122154284E-2</v>
      </c>
      <c r="I126">
        <v>-1.0737143394754447</v>
      </c>
    </row>
    <row r="127" spans="1:9">
      <c r="A127" s="14">
        <v>123</v>
      </c>
      <c r="B127" s="8">
        <f t="shared" si="4"/>
        <v>1.1877738049886334E-4</v>
      </c>
      <c r="C127">
        <f t="shared" si="3"/>
        <v>2.1279299191337064E-3</v>
      </c>
      <c r="D127">
        <f t="shared" si="5"/>
        <v>1.0898503589890831E-2</v>
      </c>
      <c r="I127">
        <v>0.16503143181013413</v>
      </c>
    </row>
    <row r="128" spans="1:9">
      <c r="A128" s="14">
        <v>124</v>
      </c>
      <c r="B128" s="8">
        <f t="shared" si="4"/>
        <v>9.6774668030365988E-5</v>
      </c>
      <c r="C128">
        <f t="shared" si="3"/>
        <v>4.378125018780956E-3</v>
      </c>
      <c r="D128">
        <f t="shared" si="5"/>
        <v>9.8374116529891132E-3</v>
      </c>
      <c r="I128">
        <v>0.41157073572748049</v>
      </c>
    </row>
    <row r="129" spans="1:9">
      <c r="A129" s="14">
        <v>125</v>
      </c>
      <c r="B129" s="8">
        <f t="shared" si="4"/>
        <v>8.3194434216761766E-5</v>
      </c>
      <c r="C129">
        <f t="shared" si="3"/>
        <v>1.8682669077068111E-2</v>
      </c>
      <c r="D129">
        <f t="shared" si="5"/>
        <v>9.1210983010140707E-3</v>
      </c>
      <c r="I129">
        <v>2.0121847396295989</v>
      </c>
    </row>
    <row r="130" spans="1:9">
      <c r="A130" s="14">
        <v>126</v>
      </c>
      <c r="B130" s="8">
        <f t="shared" si="4"/>
        <v>1.3877025276622486E-4</v>
      </c>
      <c r="C130">
        <f t="shared" si="3"/>
        <v>1.2837292234713388E-2</v>
      </c>
      <c r="D130">
        <f t="shared" si="5"/>
        <v>1.1780078640069636E-2</v>
      </c>
      <c r="I130">
        <v>1.0617890041125662</v>
      </c>
    </row>
    <row r="131" spans="1:9">
      <c r="A131" s="14">
        <v>127</v>
      </c>
      <c r="B131" s="8">
        <f t="shared" si="4"/>
        <v>1.4293710250489744E-4</v>
      </c>
      <c r="C131">
        <f t="shared" si="3"/>
        <v>3.126532319768646E-3</v>
      </c>
      <c r="D131">
        <f t="shared" si="5"/>
        <v>1.1955630577468401E-2</v>
      </c>
      <c r="I131">
        <v>0.23396491172403014</v>
      </c>
    </row>
    <row r="132" spans="1:9">
      <c r="A132" s="14">
        <v>128</v>
      </c>
      <c r="B132" s="8">
        <f t="shared" si="4"/>
        <v>1.1558453473560018E-4</v>
      </c>
      <c r="C132">
        <f t="shared" ref="C132:C195" si="6">$G$5 + $I132*SQRT(B132)</f>
        <v>-9.7645364599086345E-3</v>
      </c>
      <c r="D132">
        <f t="shared" si="5"/>
        <v>1.0751024822573901E-2</v>
      </c>
      <c r="I132">
        <v>-0.93887521362807158</v>
      </c>
    </row>
    <row r="133" spans="1:9">
      <c r="A133" s="14">
        <v>129</v>
      </c>
      <c r="B133" s="8">
        <f t="shared" ref="B133:B196" si="7">$G$6+$G$7*($I132*SQRT($B132))^2+$G$8*$B132</f>
        <v>1.1461436039805951E-4</v>
      </c>
      <c r="C133">
        <f t="shared" si="6"/>
        <v>-6.8587707362565624E-4</v>
      </c>
      <c r="D133">
        <f t="shared" ref="D133:D196" si="8">SQRT(B133)</f>
        <v>1.0705809656352924E-2</v>
      </c>
      <c r="I133">
        <v>-9.4828076840443046E-2</v>
      </c>
    </row>
    <row r="134" spans="1:9">
      <c r="A134" s="14">
        <v>130</v>
      </c>
      <c r="B134" s="8">
        <f t="shared" si="7"/>
        <v>9.324404754869815E-5</v>
      </c>
      <c r="C134">
        <f t="shared" si="6"/>
        <v>2.132479217905939E-3</v>
      </c>
      <c r="D134">
        <f t="shared" si="8"/>
        <v>9.6562957467497927E-3</v>
      </c>
      <c r="I134">
        <v>0.18673257303730809</v>
      </c>
    </row>
    <row r="135" spans="1:9">
      <c r="A135" s="14">
        <v>131</v>
      </c>
      <c r="B135" s="8">
        <f t="shared" si="7"/>
        <v>7.7891934832419879E-5</v>
      </c>
      <c r="C135">
        <f t="shared" si="6"/>
        <v>-5.3375429839387092E-4</v>
      </c>
      <c r="D135">
        <f t="shared" si="8"/>
        <v>8.8256407604445294E-3</v>
      </c>
      <c r="I135">
        <v>-9.7793303503612677E-2</v>
      </c>
    </row>
    <row r="136" spans="1:9">
      <c r="A136" s="14">
        <v>132</v>
      </c>
      <c r="B136" s="8">
        <f t="shared" si="7"/>
        <v>6.6023278606160103E-5</v>
      </c>
      <c r="C136">
        <f t="shared" si="6"/>
        <v>2.2625440005860908E-4</v>
      </c>
      <c r="D136">
        <f t="shared" si="8"/>
        <v>8.1254709774978649E-3</v>
      </c>
      <c r="I136">
        <v>-1.2686017503845542E-2</v>
      </c>
    </row>
    <row r="137" spans="1:9">
      <c r="A137" s="14">
        <v>133</v>
      </c>
      <c r="B137" s="8">
        <f t="shared" si="7"/>
        <v>5.7094094625928206E-5</v>
      </c>
      <c r="C137">
        <f t="shared" si="6"/>
        <v>4.1107244750097187E-3</v>
      </c>
      <c r="D137">
        <f t="shared" si="8"/>
        <v>7.5560634344828135E-3</v>
      </c>
      <c r="I137">
        <v>0.50044447623968435</v>
      </c>
    </row>
    <row r="138" spans="1:9">
      <c r="A138" s="14">
        <v>134</v>
      </c>
      <c r="B138" s="8">
        <f t="shared" si="7"/>
        <v>5.3415383489090705E-5</v>
      </c>
      <c r="C138">
        <f t="shared" si="6"/>
        <v>3.6255481528591235E-3</v>
      </c>
      <c r="D138">
        <f t="shared" si="8"/>
        <v>7.3085828646250366E-3</v>
      </c>
      <c r="I138">
        <v>0.45100588538269221</v>
      </c>
    </row>
    <row r="139" spans="1:9">
      <c r="A139" s="14">
        <v>135</v>
      </c>
      <c r="B139" s="8">
        <f t="shared" si="7"/>
        <v>4.999119877278262E-5</v>
      </c>
      <c r="C139">
        <f t="shared" si="6"/>
        <v>1.4203777083211855E-2</v>
      </c>
      <c r="D139">
        <f t="shared" si="8"/>
        <v>7.070445443731436E-3</v>
      </c>
      <c r="I139">
        <v>1.9623152355141382</v>
      </c>
    </row>
    <row r="140" spans="1:9">
      <c r="A140" s="14">
        <v>136</v>
      </c>
      <c r="B140" s="8">
        <f t="shared" si="7"/>
        <v>8.4652805666864388E-5</v>
      </c>
      <c r="C140">
        <f t="shared" si="6"/>
        <v>3.3067610224523664E-3</v>
      </c>
      <c r="D140">
        <f t="shared" si="8"/>
        <v>9.2006959338337222E-3</v>
      </c>
      <c r="I140">
        <v>0.32360886358577923</v>
      </c>
    </row>
    <row r="141" spans="1:9">
      <c r="A141" s="14">
        <v>137</v>
      </c>
      <c r="B141" s="8">
        <f t="shared" si="7"/>
        <v>7.2686855877596119E-5</v>
      </c>
      <c r="C141">
        <f t="shared" si="6"/>
        <v>-1.0077389101130593E-2</v>
      </c>
      <c r="D141">
        <f t="shared" si="8"/>
        <v>8.5256586770522374E-3</v>
      </c>
      <c r="I141">
        <v>-1.22063570246456</v>
      </c>
    </row>
    <row r="142" spans="1:9">
      <c r="A142" s="14">
        <v>138</v>
      </c>
      <c r="B142" s="8">
        <f t="shared" si="7"/>
        <v>8.4197848306161787E-5</v>
      </c>
      <c r="C142">
        <f t="shared" si="6"/>
        <v>1.8363132746865428E-2</v>
      </c>
      <c r="D142">
        <f t="shared" si="8"/>
        <v>9.1759385517865034E-3</v>
      </c>
      <c r="I142">
        <v>1.9653355760810118</v>
      </c>
    </row>
    <row r="143" spans="1:9">
      <c r="A143" s="14">
        <v>139</v>
      </c>
      <c r="B143" s="8">
        <f t="shared" si="7"/>
        <v>1.3713151976272323E-4</v>
      </c>
      <c r="C143">
        <f t="shared" si="6"/>
        <v>1.7173408962026789E-2</v>
      </c>
      <c r="D143">
        <f t="shared" si="8"/>
        <v>1.1710316808811076E-2</v>
      </c>
      <c r="I143">
        <v>1.4383961569892658</v>
      </c>
    </row>
    <row r="144" spans="1:9">
      <c r="A144" s="14">
        <v>140</v>
      </c>
      <c r="B144" s="8">
        <f t="shared" si="7"/>
        <v>1.6778750374273998E-4</v>
      </c>
      <c r="C144">
        <f t="shared" si="6"/>
        <v>1.4957791508925419E-2</v>
      </c>
      <c r="D144">
        <f t="shared" si="8"/>
        <v>1.2953281582006159E-2</v>
      </c>
      <c r="I144">
        <v>1.1293244224799504</v>
      </c>
    </row>
    <row r="145" spans="1:9">
      <c r="A145" s="14">
        <v>141</v>
      </c>
      <c r="B145" s="8">
        <f t="shared" si="7"/>
        <v>1.7618344201528156E-4</v>
      </c>
      <c r="C145">
        <f t="shared" si="6"/>
        <v>-4.5034865506181822E-3</v>
      </c>
      <c r="D145">
        <f t="shared" si="8"/>
        <v>1.3273411091926654E-2</v>
      </c>
      <c r="I145">
        <v>-0.36409787840171748</v>
      </c>
    </row>
    <row r="146" spans="1:9">
      <c r="A146" s="14">
        <v>142</v>
      </c>
      <c r="B146" s="8">
        <f t="shared" si="7"/>
        <v>1.4335619103641363E-4</v>
      </c>
      <c r="C146">
        <f t="shared" si="6"/>
        <v>-6.782484775296178E-3</v>
      </c>
      <c r="D146">
        <f t="shared" si="8"/>
        <v>1.1973144575942179E-2</v>
      </c>
      <c r="I146">
        <v>-0.5939808875850543</v>
      </c>
    </row>
    <row r="147" spans="1:9">
      <c r="A147" s="14">
        <v>143</v>
      </c>
      <c r="B147" s="8">
        <f t="shared" si="7"/>
        <v>1.2464940300762597E-4</v>
      </c>
      <c r="C147">
        <f t="shared" si="6"/>
        <v>-4.0480829793277055E-3</v>
      </c>
      <c r="D147">
        <f t="shared" si="8"/>
        <v>1.1164649703758106E-2</v>
      </c>
      <c r="I147">
        <v>-0.39207833318410068</v>
      </c>
    </row>
    <row r="148" spans="1:9">
      <c r="A148" s="14">
        <v>144</v>
      </c>
      <c r="B148" s="8">
        <f t="shared" si="7"/>
        <v>1.0437941129441894E-4</v>
      </c>
      <c r="C148">
        <f t="shared" si="6"/>
        <v>-2.3050937235030429E-3</v>
      </c>
      <c r="D148">
        <f t="shared" si="8"/>
        <v>1.0216624261194053E-2</v>
      </c>
      <c r="I148">
        <v>-0.25785699104307513</v>
      </c>
    </row>
    <row r="149" spans="1:9">
      <c r="A149" s="14">
        <v>145</v>
      </c>
      <c r="B149" s="8">
        <f t="shared" si="7"/>
        <v>8.688375369181576E-5</v>
      </c>
      <c r="C149">
        <f t="shared" si="6"/>
        <v>-6.9545655884670123E-3</v>
      </c>
      <c r="D149">
        <f t="shared" si="8"/>
        <v>9.3211455139277678E-3</v>
      </c>
      <c r="I149">
        <v>-0.78143827329907656</v>
      </c>
    </row>
    <row r="150" spans="1:9">
      <c r="A150" s="14">
        <v>146</v>
      </c>
      <c r="B150" s="8">
        <f t="shared" si="7"/>
        <v>8.338604556483743E-5</v>
      </c>
      <c r="C150">
        <f t="shared" si="6"/>
        <v>1.3632369780505537E-2</v>
      </c>
      <c r="D150">
        <f t="shared" si="8"/>
        <v>9.1315960031550583E-3</v>
      </c>
      <c r="I150">
        <v>1.4568138481819681</v>
      </c>
    </row>
    <row r="151" spans="1:9">
      <c r="A151" s="14">
        <v>147</v>
      </c>
      <c r="B151" s="8">
        <f t="shared" si="7"/>
        <v>1.0617373698733958E-4</v>
      </c>
      <c r="C151">
        <f t="shared" si="6"/>
        <v>-3.4926182382629236E-3</v>
      </c>
      <c r="D151">
        <f t="shared" si="8"/>
        <v>1.0304064100506148E-2</v>
      </c>
      <c r="I151">
        <v>-0.37091699625406255</v>
      </c>
    </row>
    <row r="152" spans="1:9">
      <c r="A152" s="14">
        <v>148</v>
      </c>
      <c r="B152" s="8">
        <f t="shared" si="7"/>
        <v>8.9780985137043553E-5</v>
      </c>
      <c r="C152">
        <f t="shared" si="6"/>
        <v>1.0550988229478194E-2</v>
      </c>
      <c r="D152">
        <f t="shared" si="8"/>
        <v>9.4752828526141405E-3</v>
      </c>
      <c r="I152">
        <v>1.0787703249990053</v>
      </c>
    </row>
    <row r="153" spans="1:9">
      <c r="A153" s="14">
        <v>149</v>
      </c>
      <c r="B153" s="8">
        <f t="shared" si="7"/>
        <v>9.6059995110603358E-5</v>
      </c>
      <c r="C153">
        <f t="shared" si="6"/>
        <v>1.1021707067240769E-2</v>
      </c>
      <c r="D153">
        <f t="shared" si="8"/>
        <v>9.8010201056116276E-3</v>
      </c>
      <c r="I153">
        <v>1.0909448899112713</v>
      </c>
    </row>
    <row r="154" spans="1:9">
      <c r="A154" s="14">
        <v>150</v>
      </c>
      <c r="B154" s="8">
        <f t="shared" si="7"/>
        <v>1.0272028741056668E-4</v>
      </c>
      <c r="C154">
        <f t="shared" si="6"/>
        <v>-9.0072075528874369E-3</v>
      </c>
      <c r="D154">
        <f t="shared" si="8"/>
        <v>1.013510174643386E-2</v>
      </c>
      <c r="I154">
        <v>-0.92120849435761532</v>
      </c>
    </row>
    <row r="155" spans="1:9">
      <c r="A155" s="14">
        <v>151</v>
      </c>
      <c r="B155" s="8">
        <f t="shared" si="7"/>
        <v>1.0208582987479431E-4</v>
      </c>
      <c r="C155">
        <f t="shared" si="6"/>
        <v>6.6252384737001072E-3</v>
      </c>
      <c r="D155">
        <f t="shared" si="8"/>
        <v>1.0103753256824629E-2</v>
      </c>
      <c r="I155">
        <v>0.62312529280555939</v>
      </c>
    </row>
    <row r="156" spans="1:9">
      <c r="A156" s="14">
        <v>152</v>
      </c>
      <c r="B156" s="8">
        <f t="shared" si="7"/>
        <v>9.1883050886068743E-5</v>
      </c>
      <c r="C156">
        <f t="shared" si="6"/>
        <v>-3.3574604417524172E-3</v>
      </c>
      <c r="D156">
        <f t="shared" si="8"/>
        <v>9.5855647139888814E-3</v>
      </c>
      <c r="I156">
        <v>-0.38461945841105816</v>
      </c>
    </row>
    <row r="157" spans="1:9">
      <c r="A157" s="14">
        <v>153</v>
      </c>
      <c r="B157" s="8">
        <f t="shared" si="7"/>
        <v>7.9002859115421924E-5</v>
      </c>
      <c r="C157">
        <f t="shared" si="6"/>
        <v>1.0709488140192348E-3</v>
      </c>
      <c r="D157">
        <f t="shared" si="8"/>
        <v>8.8883552536688087E-3</v>
      </c>
      <c r="I157">
        <v>8.3436645560154191E-2</v>
      </c>
    </row>
    <row r="158" spans="1:9">
      <c r="A158" s="14">
        <v>154</v>
      </c>
      <c r="B158" s="8">
        <f t="shared" si="7"/>
        <v>6.6805072607220144E-5</v>
      </c>
      <c r="C158">
        <f t="shared" si="6"/>
        <v>6.1041057971164339E-3</v>
      </c>
      <c r="D158">
        <f t="shared" si="8"/>
        <v>8.173437013106551E-3</v>
      </c>
      <c r="I158">
        <v>0.70652915300505015</v>
      </c>
    </row>
    <row r="159" spans="1:9">
      <c r="A159" s="14">
        <v>155</v>
      </c>
      <c r="B159" s="8">
        <f t="shared" si="7"/>
        <v>6.4499020891883987E-5</v>
      </c>
      <c r="C159">
        <f t="shared" si="6"/>
        <v>-8.6482533552351467E-3</v>
      </c>
      <c r="D159">
        <f t="shared" si="8"/>
        <v>8.0311282452644218E-3</v>
      </c>
      <c r="I159">
        <v>-1.1178488685739696</v>
      </c>
    </row>
    <row r="160" spans="1:9">
      <c r="A160" s="14">
        <v>156</v>
      </c>
      <c r="B160" s="8">
        <f t="shared" si="7"/>
        <v>7.2468755086443172E-5</v>
      </c>
      <c r="C160">
        <f t="shared" si="6"/>
        <v>-6.8212032215023734E-3</v>
      </c>
      <c r="D160">
        <f t="shared" si="8"/>
        <v>8.5128582207413261E-3</v>
      </c>
      <c r="I160">
        <v>-0.83996905659563748</v>
      </c>
    </row>
    <row r="161" spans="1:9">
      <c r="A161" s="14">
        <v>157</v>
      </c>
      <c r="B161" s="8">
        <f t="shared" si="7"/>
        <v>7.2329595019900557E-5</v>
      </c>
      <c r="C161">
        <f t="shared" si="6"/>
        <v>-7.870330690085232E-4</v>
      </c>
      <c r="D161">
        <f t="shared" si="8"/>
        <v>8.5046807711930354E-3</v>
      </c>
      <c r="I161">
        <v>-0.13126504875950273</v>
      </c>
    </row>
    <row r="162" spans="1:9">
      <c r="A162" s="14">
        <v>158</v>
      </c>
      <c r="B162" s="8">
        <f t="shared" si="7"/>
        <v>6.2011680647287501E-5</v>
      </c>
      <c r="C162">
        <f t="shared" si="6"/>
        <v>-8.4592775505558486E-3</v>
      </c>
      <c r="D162">
        <f t="shared" si="8"/>
        <v>7.874749560924937E-3</v>
      </c>
      <c r="I162">
        <v>-1.1160496914431028</v>
      </c>
    </row>
    <row r="163" spans="1:9">
      <c r="A163" s="14">
        <v>159</v>
      </c>
      <c r="B163" s="8">
        <f t="shared" si="7"/>
        <v>6.9941450724376049E-5</v>
      </c>
      <c r="C163">
        <f t="shared" si="6"/>
        <v>-8.9624465737569766E-3</v>
      </c>
      <c r="D163">
        <f t="shared" si="8"/>
        <v>8.3631005449161053E-3</v>
      </c>
      <c r="I163">
        <v>-1.1110449755995757</v>
      </c>
    </row>
    <row r="164" spans="1:9">
      <c r="A164" s="14">
        <v>160</v>
      </c>
      <c r="B164" s="8">
        <f t="shared" si="7"/>
        <v>7.7669756727118404E-5</v>
      </c>
      <c r="C164">
        <f t="shared" si="6"/>
        <v>9.1086760272973914E-3</v>
      </c>
      <c r="D164">
        <f t="shared" si="8"/>
        <v>8.8130446910882291E-3</v>
      </c>
      <c r="I164">
        <v>0.99617579031103121</v>
      </c>
    </row>
    <row r="165" spans="1:9">
      <c r="A165" s="14">
        <v>161</v>
      </c>
      <c r="B165" s="8">
        <f t="shared" si="7"/>
        <v>8.1489817887729431E-5</v>
      </c>
      <c r="C165">
        <f t="shared" si="6"/>
        <v>6.2274508643058654E-3</v>
      </c>
      <c r="D165">
        <f t="shared" si="8"/>
        <v>9.0271710899777133E-3</v>
      </c>
      <c r="I165">
        <v>0.65337374670432791</v>
      </c>
    </row>
    <row r="166" spans="1:9">
      <c r="A166" s="14">
        <v>162</v>
      </c>
      <c r="B166" s="8">
        <f t="shared" si="7"/>
        <v>7.5655632881884899E-5</v>
      </c>
      <c r="C166">
        <f t="shared" si="6"/>
        <v>-6.9721287718650451E-3</v>
      </c>
      <c r="D166">
        <f t="shared" si="8"/>
        <v>8.698024654016848E-3</v>
      </c>
      <c r="I166">
        <v>-0.83943922090394185</v>
      </c>
    </row>
    <row r="167" spans="1:9">
      <c r="A167" s="14">
        <v>163</v>
      </c>
      <c r="B167" s="8">
        <f t="shared" si="7"/>
        <v>7.5133464522670533E-5</v>
      </c>
      <c r="C167">
        <f t="shared" si="6"/>
        <v>1.6031539363294841E-4</v>
      </c>
      <c r="D167">
        <f t="shared" si="8"/>
        <v>8.6679561906294004E-3</v>
      </c>
      <c r="I167">
        <v>-1.9499276387195803E-2</v>
      </c>
    </row>
    <row r="168" spans="1:9">
      <c r="A168" s="14">
        <v>164</v>
      </c>
      <c r="B168" s="8">
        <f t="shared" si="7"/>
        <v>6.3836245716705382E-5</v>
      </c>
      <c r="C168">
        <f t="shared" si="6"/>
        <v>-1.4169960383204284E-3</v>
      </c>
      <c r="D168">
        <f t="shared" si="8"/>
        <v>7.9897588021607627E-3</v>
      </c>
      <c r="I168">
        <v>-0.21857109190258461</v>
      </c>
    </row>
    <row r="169" spans="1:9">
      <c r="A169" s="14">
        <v>165</v>
      </c>
      <c r="B169" s="8">
        <f t="shared" si="7"/>
        <v>5.6098745567704448E-5</v>
      </c>
      <c r="C169">
        <f t="shared" si="6"/>
        <v>5.4529655044584357E-3</v>
      </c>
      <c r="D169">
        <f t="shared" si="8"/>
        <v>7.4899095834131705E-3</v>
      </c>
      <c r="I169">
        <v>0.68407117339558698</v>
      </c>
    </row>
    <row r="170" spans="1:9">
      <c r="A170" s="14">
        <v>166</v>
      </c>
      <c r="B170" s="8">
        <f t="shared" si="7"/>
        <v>5.5126771855121349E-5</v>
      </c>
      <c r="C170">
        <f t="shared" si="6"/>
        <v>-3.1297467552150958E-3</v>
      </c>
      <c r="D170">
        <f t="shared" si="8"/>
        <v>7.4247405244305571E-3</v>
      </c>
      <c r="I170">
        <v>-0.46588577889548904</v>
      </c>
    </row>
    <row r="171" spans="1:9">
      <c r="A171" s="14">
        <v>167</v>
      </c>
      <c r="B171" s="8">
        <f t="shared" si="7"/>
        <v>5.1482347972316969E-5</v>
      </c>
      <c r="C171">
        <f t="shared" si="6"/>
        <v>-5.6242832891700411E-3</v>
      </c>
      <c r="D171">
        <f t="shared" si="8"/>
        <v>7.175120066752679E-3</v>
      </c>
      <c r="I171">
        <v>-0.82975859649560813</v>
      </c>
    </row>
    <row r="172" spans="1:9">
      <c r="A172" s="14">
        <v>168</v>
      </c>
      <c r="B172" s="8">
        <f t="shared" si="7"/>
        <v>5.3594883584444776E-5</v>
      </c>
      <c r="C172">
        <f t="shared" si="6"/>
        <v>-3.6103199068268309E-3</v>
      </c>
      <c r="D172">
        <f t="shared" si="8"/>
        <v>7.3208526541957376E-3</v>
      </c>
      <c r="I172">
        <v>-0.53814143789317581</v>
      </c>
    </row>
    <row r="173" spans="1:9">
      <c r="A173" s="14">
        <v>169</v>
      </c>
      <c r="B173" s="8">
        <f t="shared" si="7"/>
        <v>5.1077370486105559E-5</v>
      </c>
      <c r="C173">
        <f t="shared" si="6"/>
        <v>1.5116706219457314E-2</v>
      </c>
      <c r="D173">
        <f t="shared" si="8"/>
        <v>7.1468433931425671E-3</v>
      </c>
      <c r="I173">
        <v>2.0690773728916092</v>
      </c>
    </row>
    <row r="174" spans="1:9">
      <c r="A174" s="14">
        <v>170</v>
      </c>
      <c r="B174" s="8">
        <f t="shared" si="7"/>
        <v>9.0814395217842829E-5</v>
      </c>
      <c r="C174">
        <f t="shared" si="6"/>
        <v>-1.2375382620660813E-2</v>
      </c>
      <c r="D174">
        <f t="shared" si="8"/>
        <v>9.5296587146572482E-3</v>
      </c>
      <c r="I174">
        <v>-1.3331764828289445</v>
      </c>
    </row>
    <row r="175" spans="1:9">
      <c r="A175" s="14">
        <v>171</v>
      </c>
      <c r="B175" s="8">
        <f t="shared" si="7"/>
        <v>1.0848173071464228E-4</v>
      </c>
      <c r="C175">
        <f t="shared" si="6"/>
        <v>8.3646716258768752E-3</v>
      </c>
      <c r="D175">
        <f t="shared" si="8"/>
        <v>1.0415456337321102E-2</v>
      </c>
      <c r="I175">
        <v>0.77148202618623429</v>
      </c>
    </row>
    <row r="176" spans="1:9">
      <c r="A176" s="14">
        <v>172</v>
      </c>
      <c r="B176" s="8">
        <f t="shared" si="7"/>
        <v>1.0171855095265027E-4</v>
      </c>
      <c r="C176">
        <f t="shared" si="6"/>
        <v>-9.2898698291425837E-3</v>
      </c>
      <c r="D176">
        <f t="shared" si="8"/>
        <v>1.0085561509041045E-2</v>
      </c>
      <c r="I176">
        <v>-0.95375989602817191</v>
      </c>
    </row>
    <row r="177" spans="1:9">
      <c r="A177" s="14">
        <v>173</v>
      </c>
      <c r="B177" s="8">
        <f t="shared" si="7"/>
        <v>1.024420816192989E-4</v>
      </c>
      <c r="C177">
        <f t="shared" si="6"/>
        <v>-1.0652350050187095E-3</v>
      </c>
      <c r="D177">
        <f t="shared" si="8"/>
        <v>1.0121367576533266E-2</v>
      </c>
      <c r="I177">
        <v>-0.13778466808756176</v>
      </c>
    </row>
    <row r="178" spans="1:9">
      <c r="A178" s="14">
        <v>174</v>
      </c>
      <c r="B178" s="8">
        <f t="shared" si="7"/>
        <v>8.4427849628380112E-5</v>
      </c>
      <c r="C178">
        <f t="shared" si="6"/>
        <v>1.9575963346329359E-2</v>
      </c>
      <c r="D178">
        <f t="shared" si="8"/>
        <v>9.1884628544920462E-3</v>
      </c>
      <c r="I178">
        <v>2.0946516717770645</v>
      </c>
    </row>
    <row r="179" spans="1:9">
      <c r="A179" s="14">
        <v>175</v>
      </c>
      <c r="B179" s="8">
        <f t="shared" si="7"/>
        <v>1.4656051748137023E-4</v>
      </c>
      <c r="C179">
        <f t="shared" si="6"/>
        <v>2.3524014359659937E-2</v>
      </c>
      <c r="D179">
        <f t="shared" si="8"/>
        <v>1.2106218132900557E-2</v>
      </c>
      <c r="I179">
        <v>1.9159311221659387</v>
      </c>
    </row>
    <row r="180" spans="1:9">
      <c r="A180" s="14">
        <v>176</v>
      </c>
      <c r="B180" s="8">
        <f t="shared" si="7"/>
        <v>2.2683002683723845E-4</v>
      </c>
      <c r="C180">
        <f t="shared" si="6"/>
        <v>-2.4707496400804365E-3</v>
      </c>
      <c r="D180">
        <f t="shared" si="8"/>
        <v>1.5060877359478048E-2</v>
      </c>
      <c r="I180">
        <v>-0.18591771517377342</v>
      </c>
    </row>
    <row r="181" spans="1:9">
      <c r="A181" s="14">
        <v>177</v>
      </c>
      <c r="B181" s="8">
        <f t="shared" si="7"/>
        <v>1.7764042282674059E-4</v>
      </c>
      <c r="C181">
        <f t="shared" si="6"/>
        <v>-8.2492925326065284E-3</v>
      </c>
      <c r="D181">
        <f t="shared" si="8"/>
        <v>1.3328181527378016E-2</v>
      </c>
      <c r="I181">
        <v>-0.64364570531178034</v>
      </c>
    </row>
    <row r="182" spans="1:9">
      <c r="A182" s="14">
        <v>178</v>
      </c>
      <c r="B182" s="8">
        <f t="shared" si="7"/>
        <v>1.5472108862792848E-4</v>
      </c>
      <c r="C182">
        <f t="shared" si="6"/>
        <v>1.0467987481915306E-4</v>
      </c>
      <c r="D182">
        <f t="shared" si="8"/>
        <v>1.2438693204188634E-2</v>
      </c>
      <c r="I182">
        <v>-1.80609320126436E-2</v>
      </c>
    </row>
    <row r="183" spans="1:9">
      <c r="A183" s="14">
        <v>179</v>
      </c>
      <c r="B183" s="8">
        <f t="shared" si="7"/>
        <v>1.2270883530385323E-4</v>
      </c>
      <c r="C183">
        <f t="shared" si="6"/>
        <v>5.8215310769513806E-3</v>
      </c>
      <c r="D183">
        <f t="shared" si="8"/>
        <v>1.1077402010573292E-2</v>
      </c>
      <c r="I183">
        <v>0.49580188609233339</v>
      </c>
    </row>
    <row r="184" spans="1:9">
      <c r="A184" s="14">
        <v>180</v>
      </c>
      <c r="B184" s="8">
        <f t="shared" si="7"/>
        <v>1.0519706969089494E-4</v>
      </c>
      <c r="C184">
        <f t="shared" si="6"/>
        <v>-7.1142775881866682E-3</v>
      </c>
      <c r="D184">
        <f t="shared" si="8"/>
        <v>1.0256562274509669E-2</v>
      </c>
      <c r="I184">
        <v>-0.72574139912280289</v>
      </c>
    </row>
    <row r="185" spans="1:9">
      <c r="A185" s="14">
        <v>181</v>
      </c>
      <c r="B185" s="8">
        <f t="shared" si="7"/>
        <v>9.7413410955252274E-5</v>
      </c>
      <c r="C185">
        <f t="shared" si="6"/>
        <v>-3.9133115562774211E-4</v>
      </c>
      <c r="D185">
        <f t="shared" si="8"/>
        <v>9.8698232484301495E-3</v>
      </c>
      <c r="I185">
        <v>-7.3017054570709145E-2</v>
      </c>
    </row>
    <row r="186" spans="1:9">
      <c r="A186" s="14">
        <v>182</v>
      </c>
      <c r="B186" s="8">
        <f t="shared" si="7"/>
        <v>8.0416423011295639E-5</v>
      </c>
      <c r="C186">
        <f t="shared" si="6"/>
        <v>-2.0660309022712175E-4</v>
      </c>
      <c r="D186">
        <f t="shared" si="8"/>
        <v>8.967520449449538E-3</v>
      </c>
      <c r="I186">
        <v>-5.9764274902339994E-2</v>
      </c>
    </row>
    <row r="187" spans="1:9">
      <c r="A187" s="14">
        <v>183</v>
      </c>
      <c r="B187" s="8">
        <f t="shared" si="7"/>
        <v>6.7796827628916178E-5</v>
      </c>
      <c r="C187">
        <f t="shared" si="6"/>
        <v>6.5447818398145161E-4</v>
      </c>
      <c r="D187">
        <f t="shared" si="8"/>
        <v>8.2338829010932726E-3</v>
      </c>
      <c r="I187">
        <v>3.9488528168422687E-2</v>
      </c>
    </row>
    <row r="188" spans="1:9">
      <c r="A188" s="14">
        <v>184</v>
      </c>
      <c r="B188" s="8">
        <f t="shared" si="7"/>
        <v>5.8425397783582898E-5</v>
      </c>
      <c r="C188">
        <f t="shared" si="6"/>
        <v>2.4237079843300088E-3</v>
      </c>
      <c r="D188">
        <f t="shared" si="8"/>
        <v>7.6436508151264274E-3</v>
      </c>
      <c r="I188">
        <v>0.27400175228821355</v>
      </c>
    </row>
    <row r="189" spans="1:9">
      <c r="A189" s="14">
        <v>185</v>
      </c>
      <c r="B189" s="8">
        <f t="shared" si="7"/>
        <v>5.2370265231658734E-5</v>
      </c>
      <c r="C189">
        <f t="shared" si="6"/>
        <v>4.3196742001685023E-3</v>
      </c>
      <c r="D189">
        <f t="shared" si="8"/>
        <v>7.2367302859550273E-3</v>
      </c>
      <c r="I189">
        <v>0.55140094702807663</v>
      </c>
    </row>
    <row r="190" spans="1:9">
      <c r="A190" s="14">
        <v>186</v>
      </c>
      <c r="B190" s="8">
        <f t="shared" si="7"/>
        <v>5.0253871159605596E-5</v>
      </c>
      <c r="C190">
        <f t="shared" si="6"/>
        <v>-3.5406825388934154E-4</v>
      </c>
      <c r="D190">
        <f t="shared" si="8"/>
        <v>7.0889964846659074E-3</v>
      </c>
      <c r="I190">
        <v>-9.6403281123602524E-2</v>
      </c>
    </row>
    <row r="191" spans="1:9">
      <c r="A191" s="14">
        <v>187</v>
      </c>
      <c r="B191" s="8">
        <f t="shared" si="7"/>
        <v>4.5523492940799247E-5</v>
      </c>
      <c r="C191">
        <f t="shared" si="6"/>
        <v>-4.4259513808794157E-3</v>
      </c>
      <c r="D191">
        <f t="shared" si="8"/>
        <v>6.7471099695202274E-3</v>
      </c>
      <c r="I191">
        <v>-0.70478851974657963</v>
      </c>
    </row>
    <row r="192" spans="1:9">
      <c r="A192" s="14">
        <v>188</v>
      </c>
      <c r="B192" s="8">
        <f t="shared" si="7"/>
        <v>4.6559490655872878E-5</v>
      </c>
      <c r="C192">
        <f t="shared" si="6"/>
        <v>-3.3737657477776583E-3</v>
      </c>
      <c r="D192">
        <f t="shared" si="8"/>
        <v>6.823451520738817E-3</v>
      </c>
      <c r="I192">
        <v>-0.54270188681326437</v>
      </c>
    </row>
    <row r="193" spans="1:9">
      <c r="A193" s="14">
        <v>189</v>
      </c>
      <c r="B193" s="8">
        <f t="shared" si="7"/>
        <v>4.5503325163014442E-5</v>
      </c>
      <c r="C193">
        <f t="shared" si="6"/>
        <v>1.6210926434440777E-3</v>
      </c>
      <c r="D193">
        <f t="shared" si="8"/>
        <v>6.7456152545942345E-3</v>
      </c>
      <c r="I193">
        <v>0.19149600556571386</v>
      </c>
    </row>
    <row r="194" spans="1:9">
      <c r="A194" s="14">
        <v>190</v>
      </c>
      <c r="B194" s="8">
        <f t="shared" si="7"/>
        <v>4.2255742739895454E-5</v>
      </c>
      <c r="C194">
        <f t="shared" si="6"/>
        <v>-4.2506481029539497E-4</v>
      </c>
      <c r="D194">
        <f t="shared" si="8"/>
        <v>6.5004417342127956E-3</v>
      </c>
      <c r="I194">
        <v>-0.11605350963012497</v>
      </c>
    </row>
    <row r="195" spans="1:9">
      <c r="A195" s="14">
        <v>191</v>
      </c>
      <c r="B195" s="8">
        <f t="shared" si="7"/>
        <v>3.9628468092655736E-5</v>
      </c>
      <c r="C195">
        <f t="shared" si="6"/>
        <v>-6.1023027102779497E-3</v>
      </c>
      <c r="D195">
        <f t="shared" si="8"/>
        <v>6.295114621089574E-3</v>
      </c>
      <c r="I195">
        <v>-1.0216870326454648</v>
      </c>
    </row>
    <row r="196" spans="1:9">
      <c r="A196" s="14">
        <v>192</v>
      </c>
      <c r="B196" s="8">
        <f t="shared" si="7"/>
        <v>4.6039343655852674E-5</v>
      </c>
      <c r="C196">
        <f t="shared" ref="C196:C259" si="9">$G$5 + $I196*SQRT(B196)</f>
        <v>-1.8729453559454849E-3</v>
      </c>
      <c r="D196">
        <f t="shared" si="8"/>
        <v>6.7852298159939047E-3</v>
      </c>
      <c r="I196">
        <v>-0.32456964358974033</v>
      </c>
    </row>
    <row r="197" spans="1:9">
      <c r="A197" s="14">
        <v>193</v>
      </c>
      <c r="B197" s="8">
        <f t="shared" ref="B197:B260" si="10">$G$6+$G$7*($I196*SQRT($B196))^2+$G$8*$B196</f>
        <v>4.3303686997164548E-5</v>
      </c>
      <c r="C197">
        <f t="shared" si="9"/>
        <v>-1.6377972852795824E-3</v>
      </c>
      <c r="D197">
        <f t="shared" ref="D197:D260" si="11">SQRT(B197)</f>
        <v>6.5805536998921714E-3</v>
      </c>
      <c r="I197">
        <v>-0.29893100825511865</v>
      </c>
    </row>
    <row r="198" spans="1:9">
      <c r="A198" s="14">
        <v>194</v>
      </c>
      <c r="B198" s="8">
        <f t="shared" si="10"/>
        <v>4.1079452663163142E-5</v>
      </c>
      <c r="C198">
        <f t="shared" si="9"/>
        <v>1.3182882076608843E-3</v>
      </c>
      <c r="D198">
        <f t="shared" si="11"/>
        <v>6.4093254452526546E-3</v>
      </c>
      <c r="I198">
        <v>0.15429922368620866</v>
      </c>
    </row>
    <row r="199" spans="1:9">
      <c r="A199" s="14">
        <v>195</v>
      </c>
      <c r="B199" s="8">
        <f t="shared" si="10"/>
        <v>3.8842143588423268E-5</v>
      </c>
      <c r="C199">
        <f t="shared" si="9"/>
        <v>7.1297085457443362E-4</v>
      </c>
      <c r="D199">
        <f t="shared" si="11"/>
        <v>6.2323465555457732E-3</v>
      </c>
      <c r="I199">
        <v>6.1555721275949209E-2</v>
      </c>
    </row>
    <row r="200" spans="1:9">
      <c r="A200" s="14">
        <v>196</v>
      </c>
      <c r="B200" s="8">
        <f t="shared" si="10"/>
        <v>3.701714851430696E-5</v>
      </c>
      <c r="C200">
        <f t="shared" si="9"/>
        <v>-9.3605263603883547E-4</v>
      </c>
      <c r="D200">
        <f t="shared" si="11"/>
        <v>6.0841719662010673E-3</v>
      </c>
      <c r="I200">
        <v>-0.20798013438385338</v>
      </c>
    </row>
    <row r="201" spans="1:9">
      <c r="A201" s="14">
        <v>197</v>
      </c>
      <c r="B201" s="8">
        <f t="shared" si="10"/>
        <v>3.5965013781662137E-5</v>
      </c>
      <c r="C201">
        <f t="shared" si="9"/>
        <v>-2.1797433334272949E-3</v>
      </c>
      <c r="D201">
        <f t="shared" si="11"/>
        <v>5.9970837731069034E-3</v>
      </c>
      <c r="I201">
        <v>-0.41838295002398396</v>
      </c>
    </row>
    <row r="202" spans="1:9">
      <c r="A202" s="14">
        <v>198</v>
      </c>
      <c r="B202" s="8">
        <f t="shared" si="10"/>
        <v>3.6148056406110787E-5</v>
      </c>
      <c r="C202">
        <f t="shared" si="9"/>
        <v>-1.8629869517064403E-3</v>
      </c>
      <c r="D202">
        <f t="shared" si="11"/>
        <v>6.0123253742716543E-3</v>
      </c>
      <c r="I202">
        <v>-0.36463782020083346</v>
      </c>
    </row>
    <row r="203" spans="1:9">
      <c r="A203" s="14">
        <v>199</v>
      </c>
      <c r="B203" s="8">
        <f t="shared" si="10"/>
        <v>3.5978495771563885E-5</v>
      </c>
      <c r="C203">
        <f t="shared" si="9"/>
        <v>-6.5937358191777481E-4</v>
      </c>
      <c r="D203">
        <f t="shared" si="11"/>
        <v>5.9982077132726807E-3</v>
      </c>
      <c r="I203">
        <v>-0.16483387976647146</v>
      </c>
    </row>
    <row r="204" spans="1:9">
      <c r="A204" s="14">
        <v>200</v>
      </c>
      <c r="B204" s="8">
        <f t="shared" si="10"/>
        <v>3.5069049482239126E-5</v>
      </c>
      <c r="C204">
        <f t="shared" si="9"/>
        <v>2.601846052842008E-4</v>
      </c>
      <c r="D204">
        <f t="shared" si="11"/>
        <v>5.9219126540535133E-3</v>
      </c>
      <c r="I204">
        <v>-1.1676913501012661E-2</v>
      </c>
    </row>
    <row r="205" spans="1:9">
      <c r="A205" s="14">
        <v>201</v>
      </c>
      <c r="B205" s="8">
        <f t="shared" si="10"/>
        <v>3.4197167415011953E-5</v>
      </c>
      <c r="C205">
        <f t="shared" si="9"/>
        <v>-3.770144781777784E-3</v>
      </c>
      <c r="D205">
        <f t="shared" si="11"/>
        <v>5.8478344209640506E-3</v>
      </c>
      <c r="I205">
        <v>-0.70102515799482845</v>
      </c>
    </row>
    <row r="206" spans="1:9">
      <c r="A206" s="14">
        <v>202</v>
      </c>
      <c r="B206" s="8">
        <f t="shared" si="10"/>
        <v>3.6992683133597915E-5</v>
      </c>
      <c r="C206">
        <f t="shared" si="9"/>
        <v>4.8301022954397501E-3</v>
      </c>
      <c r="D206">
        <f t="shared" si="11"/>
        <v>6.082161057847606E-3</v>
      </c>
      <c r="I206">
        <v>0.73999487772959027</v>
      </c>
    </row>
    <row r="207" spans="1:9">
      <c r="A207" s="14">
        <v>203</v>
      </c>
      <c r="B207" s="8">
        <f t="shared" si="10"/>
        <v>3.9767142239439682E-5</v>
      </c>
      <c r="C207">
        <f t="shared" si="9"/>
        <v>-3.4117800242375405E-3</v>
      </c>
      <c r="D207">
        <f t="shared" si="11"/>
        <v>6.306119427939791E-3</v>
      </c>
      <c r="I207">
        <v>-0.59325141778450241</v>
      </c>
    </row>
    <row r="208" spans="1:9">
      <c r="A208" s="14">
        <v>204</v>
      </c>
      <c r="B208" s="8">
        <f t="shared" si="10"/>
        <v>4.0537217780955672E-5</v>
      </c>
      <c r="C208">
        <f t="shared" si="9"/>
        <v>-5.4018862662590268E-3</v>
      </c>
      <c r="D208">
        <f t="shared" si="11"/>
        <v>6.3668844642380366E-3</v>
      </c>
      <c r="I208">
        <v>-0.90016091316823554</v>
      </c>
    </row>
    <row r="209" spans="1:9">
      <c r="A209" s="14">
        <v>205</v>
      </c>
      <c r="B209" s="8">
        <f t="shared" si="10"/>
        <v>4.4967020671773428E-5</v>
      </c>
      <c r="C209">
        <f t="shared" si="9"/>
        <v>5.8493914731728366E-3</v>
      </c>
      <c r="D209">
        <f t="shared" si="11"/>
        <v>6.7057453479664308E-3</v>
      </c>
      <c r="I209">
        <v>0.82318324356601169</v>
      </c>
    </row>
    <row r="210" spans="1:9">
      <c r="A210" s="14">
        <v>206</v>
      </c>
      <c r="B210" s="8">
        <f t="shared" si="10"/>
        <v>4.7757070226854602E-5</v>
      </c>
      <c r="C210">
        <f t="shared" si="9"/>
        <v>6.3313469386213836E-3</v>
      </c>
      <c r="D210">
        <f t="shared" si="11"/>
        <v>6.9106490452673546E-3</v>
      </c>
      <c r="I210">
        <v>0.86851649276353116</v>
      </c>
    </row>
    <row r="211" spans="1:9">
      <c r="A211" s="14">
        <v>207</v>
      </c>
      <c r="B211" s="8">
        <f t="shared" si="10"/>
        <v>5.0957911215871455E-5</v>
      </c>
      <c r="C211">
        <f t="shared" si="9"/>
        <v>1.8360862834530538E-3</v>
      </c>
      <c r="D211">
        <f t="shared" si="11"/>
        <v>7.1384810160055375E-3</v>
      </c>
      <c r="I211">
        <v>0.21107459877928589</v>
      </c>
    </row>
    <row r="212" spans="1:9">
      <c r="A212" s="14">
        <v>208</v>
      </c>
      <c r="B212" s="8">
        <f t="shared" si="10"/>
        <v>4.6413509345793167E-5</v>
      </c>
      <c r="C212">
        <f t="shared" si="9"/>
        <v>-2.6643800047352114E-3</v>
      </c>
      <c r="D212">
        <f t="shared" si="11"/>
        <v>6.8127460943288622E-3</v>
      </c>
      <c r="I212">
        <v>-0.43942842289886697</v>
      </c>
    </row>
    <row r="213" spans="1:9">
      <c r="A213" s="14">
        <v>209</v>
      </c>
      <c r="B213" s="8">
        <f t="shared" si="10"/>
        <v>4.4422538417766673E-5</v>
      </c>
      <c r="C213">
        <f t="shared" si="9"/>
        <v>7.1672778155086256E-3</v>
      </c>
      <c r="D213">
        <f t="shared" si="11"/>
        <v>6.6650235121690814E-3</v>
      </c>
      <c r="I213">
        <v>1.0259444000336515</v>
      </c>
    </row>
    <row r="214" spans="1:9">
      <c r="A214" s="14">
        <v>210</v>
      </c>
      <c r="B214" s="8">
        <f t="shared" si="10"/>
        <v>5.0689393722428895E-5</v>
      </c>
      <c r="C214">
        <f t="shared" si="9"/>
        <v>-1.2505755156431887E-2</v>
      </c>
      <c r="D214">
        <f t="shared" si="11"/>
        <v>7.1196484268837949E-3</v>
      </c>
      <c r="I214">
        <v>-1.8027701164389973</v>
      </c>
    </row>
    <row r="215" spans="1:9">
      <c r="A215" s="14">
        <v>211</v>
      </c>
      <c r="B215" s="8">
        <f t="shared" si="10"/>
        <v>7.9484546968092536E-5</v>
      </c>
      <c r="C215">
        <f t="shared" si="9"/>
        <v>-4.9741302622777709E-3</v>
      </c>
      <c r="D215">
        <f t="shared" si="11"/>
        <v>8.9154106449502672E-3</v>
      </c>
      <c r="I215">
        <v>-0.59486486271810879</v>
      </c>
    </row>
    <row r="216" spans="1:9">
      <c r="A216" s="14">
        <v>212</v>
      </c>
      <c r="B216" s="8">
        <f t="shared" si="10"/>
        <v>7.2808390250768439E-5</v>
      </c>
      <c r="C216">
        <f t="shared" si="9"/>
        <v>-5.7419658307915379E-3</v>
      </c>
      <c r="D216">
        <f t="shared" si="11"/>
        <v>8.5327832651936279E-3</v>
      </c>
      <c r="I216">
        <v>-0.71152634600052778</v>
      </c>
    </row>
    <row r="217" spans="1:9">
      <c r="A217" s="14">
        <v>213</v>
      </c>
      <c r="B217" s="8">
        <f t="shared" si="10"/>
        <v>6.9658772361756179E-5</v>
      </c>
      <c r="C217">
        <f t="shared" si="9"/>
        <v>1.1648887201329824E-2</v>
      </c>
      <c r="D217">
        <f t="shared" si="11"/>
        <v>8.3461831013797068E-3</v>
      </c>
      <c r="I217">
        <v>1.3562550445786954</v>
      </c>
    </row>
    <row r="218" spans="1:9">
      <c r="A218" s="14">
        <v>214</v>
      </c>
      <c r="B218" s="8">
        <f t="shared" si="10"/>
        <v>8.6019262866408657E-5</v>
      </c>
      <c r="C218">
        <f t="shared" si="9"/>
        <v>1.0557430398754338E-2</v>
      </c>
      <c r="D218">
        <f t="shared" si="11"/>
        <v>9.2746570214972731E-3</v>
      </c>
      <c r="I218">
        <v>1.1028004709975796</v>
      </c>
    </row>
    <row r="219" spans="1:9">
      <c r="A219" s="14">
        <v>215</v>
      </c>
      <c r="B219" s="8">
        <f t="shared" si="10"/>
        <v>9.3304561597746998E-5</v>
      </c>
      <c r="C219">
        <f t="shared" si="9"/>
        <v>5.5088903643404491E-3</v>
      </c>
      <c r="D219">
        <f t="shared" si="11"/>
        <v>9.6594286372304137E-3</v>
      </c>
      <c r="I219">
        <v>0.53621764720852205</v>
      </c>
    </row>
    <row r="220" spans="1:9">
      <c r="A220" s="14">
        <v>216</v>
      </c>
      <c r="B220" s="8">
        <f t="shared" si="10"/>
        <v>8.2764568803181729E-5</v>
      </c>
      <c r="C220">
        <f t="shared" si="9"/>
        <v>-3.8516755855162689E-6</v>
      </c>
      <c r="D220">
        <f t="shared" si="11"/>
        <v>9.0975034379318451E-3</v>
      </c>
      <c r="I220">
        <v>-3.6623887527477111E-2</v>
      </c>
    </row>
    <row r="221" spans="1:9">
      <c r="A221" s="14">
        <v>217</v>
      </c>
      <c r="B221" s="8">
        <f t="shared" si="10"/>
        <v>6.9497582016295946E-5</v>
      </c>
      <c r="C221">
        <f t="shared" si="9"/>
        <v>6.5853604443556514E-3</v>
      </c>
      <c r="D221">
        <f t="shared" si="11"/>
        <v>8.3365209779797198E-3</v>
      </c>
      <c r="I221">
        <v>0.75043608644113391</v>
      </c>
    </row>
    <row r="222" spans="1:9">
      <c r="A222" s="14">
        <v>218</v>
      </c>
      <c r="B222" s="8">
        <f t="shared" si="10"/>
        <v>6.7676196010230772E-5</v>
      </c>
      <c r="C222">
        <f t="shared" si="9"/>
        <v>-2.1998327704398145E-3</v>
      </c>
      <c r="D222">
        <f t="shared" si="11"/>
        <v>8.2265543218428203E-3</v>
      </c>
      <c r="I222">
        <v>-0.30743941370819211</v>
      </c>
    </row>
    <row r="223" spans="1:9">
      <c r="A223" s="14">
        <v>219</v>
      </c>
      <c r="B223" s="8">
        <f t="shared" si="10"/>
        <v>5.9624404370191632E-5</v>
      </c>
      <c r="C223">
        <f t="shared" si="9"/>
        <v>2.8236370063531259E-3</v>
      </c>
      <c r="D223">
        <f t="shared" si="11"/>
        <v>7.7216840371897915E-3</v>
      </c>
      <c r="I223">
        <v>0.32302574506205251</v>
      </c>
    </row>
    <row r="224" spans="1:9">
      <c r="A224" s="14">
        <v>220</v>
      </c>
      <c r="B224" s="8">
        <f t="shared" si="10"/>
        <v>5.3632919278067857E-5</v>
      </c>
      <c r="C224">
        <f t="shared" si="9"/>
        <v>4.1741657820824473E-4</v>
      </c>
      <c r="D224">
        <f t="shared" si="11"/>
        <v>7.3234499573676245E-3</v>
      </c>
      <c r="I224">
        <v>1.2027434011957048E-2</v>
      </c>
    </row>
    <row r="225" spans="1:9">
      <c r="A225" s="14">
        <v>221</v>
      </c>
      <c r="B225" s="8">
        <f t="shared" si="10"/>
        <v>4.7928804152722858E-5</v>
      </c>
      <c r="C225">
        <f t="shared" si="9"/>
        <v>1.1478973452473236E-2</v>
      </c>
      <c r="D225">
        <f t="shared" si="11"/>
        <v>6.9230632058881894E-3</v>
      </c>
      <c r="I225">
        <v>1.6105066288986256</v>
      </c>
    </row>
    <row r="226" spans="1:9">
      <c r="A226" s="14">
        <v>222</v>
      </c>
      <c r="B226" s="8">
        <f t="shared" si="10"/>
        <v>6.9164591100905192E-5</v>
      </c>
      <c r="C226">
        <f t="shared" si="9"/>
        <v>-2.3539561099436275E-3</v>
      </c>
      <c r="D226">
        <f t="shared" si="11"/>
        <v>8.3165251818836695E-3</v>
      </c>
      <c r="I226">
        <v>-0.32264561440815664</v>
      </c>
    </row>
    <row r="227" spans="1:9">
      <c r="A227" s="14">
        <v>223</v>
      </c>
      <c r="B227" s="8">
        <f t="shared" si="10"/>
        <v>6.0889825112989116E-5</v>
      </c>
      <c r="C227">
        <f t="shared" si="9"/>
        <v>1.0444099778990227E-2</v>
      </c>
      <c r="D227">
        <f t="shared" si="11"/>
        <v>7.803193263849686E-3</v>
      </c>
      <c r="I227">
        <v>1.2962341402901503</v>
      </c>
    </row>
    <row r="228" spans="1:9">
      <c r="A228" s="14">
        <v>224</v>
      </c>
      <c r="B228" s="8">
        <f t="shared" si="10"/>
        <v>7.4245117170459253E-5</v>
      </c>
      <c r="C228">
        <f t="shared" si="9"/>
        <v>1.7592250916494322E-2</v>
      </c>
      <c r="D228">
        <f t="shared" si="11"/>
        <v>8.6165606346418327E-3</v>
      </c>
      <c r="I228">
        <v>2.0034579203197076</v>
      </c>
    </row>
    <row r="229" spans="1:9">
      <c r="A229" s="14">
        <v>225</v>
      </c>
      <c r="B229" s="8">
        <f t="shared" si="10"/>
        <v>1.2419799453329875E-4</v>
      </c>
      <c r="C229">
        <f t="shared" si="9"/>
        <v>-1.6431693566693242E-2</v>
      </c>
      <c r="D229">
        <f t="shared" si="11"/>
        <v>1.1144415396659385E-2</v>
      </c>
      <c r="I229">
        <v>-1.5039844834591871</v>
      </c>
    </row>
    <row r="230" spans="1:9">
      <c r="A230" s="14">
        <v>226</v>
      </c>
      <c r="B230" s="8">
        <f t="shared" si="10"/>
        <v>1.5764955406672788E-4</v>
      </c>
      <c r="C230">
        <f t="shared" si="9"/>
        <v>6.2137285642108308E-3</v>
      </c>
      <c r="D230">
        <f t="shared" si="11"/>
        <v>1.2555857360878542E-2</v>
      </c>
      <c r="I230">
        <v>0.46865730694259494</v>
      </c>
    </row>
    <row r="231" spans="1:9">
      <c r="A231" s="14">
        <v>227</v>
      </c>
      <c r="B231" s="8">
        <f t="shared" si="10"/>
        <v>1.319551432830364E-4</v>
      </c>
      <c r="C231">
        <f t="shared" si="9"/>
        <v>-4.5829346334631607E-3</v>
      </c>
      <c r="D231">
        <f t="shared" si="11"/>
        <v>1.1487172989166499E-2</v>
      </c>
      <c r="I231">
        <v>-0.42763079351221006</v>
      </c>
    </row>
    <row r="232" spans="1:9">
      <c r="A232" s="14">
        <v>228</v>
      </c>
      <c r="B232" s="8">
        <f t="shared" si="10"/>
        <v>1.108006511274184E-4</v>
      </c>
      <c r="C232">
        <f t="shared" si="9"/>
        <v>-1.0152116378873356E-2</v>
      </c>
      <c r="D232">
        <f t="shared" si="11"/>
        <v>1.0526188822523487E-2</v>
      </c>
      <c r="I232">
        <v>-0.99574982196326689</v>
      </c>
    </row>
    <row r="233" spans="1:9">
      <c r="A233" s="14">
        <v>229</v>
      </c>
      <c r="B233" s="8">
        <f t="shared" si="10"/>
        <v>1.1270888935546234E-4</v>
      </c>
      <c r="C233">
        <f t="shared" si="9"/>
        <v>-2.0115581481023326E-2</v>
      </c>
      <c r="D233">
        <f t="shared" si="11"/>
        <v>1.0616444289660373E-2</v>
      </c>
      <c r="I233">
        <v>-1.9257780844798753</v>
      </c>
    </row>
    <row r="234" spans="1:9">
      <c r="A234" s="14">
        <v>230</v>
      </c>
      <c r="B234" s="8">
        <f t="shared" si="10"/>
        <v>1.7721846826827448E-4</v>
      </c>
      <c r="C234">
        <f t="shared" si="9"/>
        <v>3.0573672138047457E-3</v>
      </c>
      <c r="D234">
        <f t="shared" si="11"/>
        <v>1.331234270398244E-2</v>
      </c>
      <c r="I234">
        <v>0.20492508398859863</v>
      </c>
    </row>
    <row r="235" spans="1:9">
      <c r="A235" s="14">
        <v>231</v>
      </c>
      <c r="B235" s="8">
        <f t="shared" si="10"/>
        <v>1.4086297319774961E-4</v>
      </c>
      <c r="C235">
        <f t="shared" si="9"/>
        <v>-2.0382255013273293E-3</v>
      </c>
      <c r="D235">
        <f t="shared" si="11"/>
        <v>1.186857081529826E-2</v>
      </c>
      <c r="I235">
        <v>-0.19948145444620394</v>
      </c>
    </row>
    <row r="236" spans="1:9">
      <c r="A236" s="14">
        <v>232</v>
      </c>
      <c r="B236" s="8">
        <f t="shared" si="10"/>
        <v>1.1359598447165864E-4</v>
      </c>
      <c r="C236">
        <f t="shared" si="9"/>
        <v>-9.2114165346961728E-3</v>
      </c>
      <c r="D236">
        <f t="shared" si="11"/>
        <v>1.065814169879809E-2</v>
      </c>
      <c r="I236">
        <v>-0.89516081427949223</v>
      </c>
    </row>
    <row r="237" spans="1:9">
      <c r="A237" s="14">
        <v>233</v>
      </c>
      <c r="B237" s="8">
        <f t="shared" si="10"/>
        <v>1.1091958216505806E-4</v>
      </c>
      <c r="C237">
        <f t="shared" si="9"/>
        <v>-6.3610962658606583E-3</v>
      </c>
      <c r="D237">
        <f t="shared" si="11"/>
        <v>1.053183659980813E-2</v>
      </c>
      <c r="I237">
        <v>-0.63525772257885971</v>
      </c>
    </row>
    <row r="238" spans="1:9">
      <c r="A238" s="14">
        <v>234</v>
      </c>
      <c r="B238" s="8">
        <f t="shared" si="10"/>
        <v>9.9466215074511816E-5</v>
      </c>
      <c r="C238">
        <f t="shared" si="9"/>
        <v>-3.0437425188348435E-3</v>
      </c>
      <c r="D238">
        <f t="shared" si="11"/>
        <v>9.973275042558077E-3</v>
      </c>
      <c r="I238">
        <v>-0.33821154751546972</v>
      </c>
    </row>
    <row r="239" spans="1:9">
      <c r="A239" s="14">
        <v>235</v>
      </c>
      <c r="B239" s="8">
        <f t="shared" si="10"/>
        <v>8.4158315495758116E-5</v>
      </c>
      <c r="C239">
        <f t="shared" si="9"/>
        <v>-1.8767611330804622E-3</v>
      </c>
      <c r="D239">
        <f t="shared" si="11"/>
        <v>9.1737841426402719E-3</v>
      </c>
      <c r="I239">
        <v>-0.2404782329608717</v>
      </c>
    </row>
    <row r="240" spans="1:9">
      <c r="A240" s="14">
        <v>236</v>
      </c>
      <c r="B240" s="8">
        <f t="shared" si="10"/>
        <v>7.1502364776837487E-5</v>
      </c>
      <c r="C240">
        <f t="shared" si="9"/>
        <v>2.2105743108589575E-2</v>
      </c>
      <c r="D240">
        <f t="shared" si="11"/>
        <v>8.4559070936734808E-3</v>
      </c>
      <c r="I240">
        <v>2.5752895106636231</v>
      </c>
    </row>
    <row r="241" spans="1:9">
      <c r="A241" s="14">
        <v>237</v>
      </c>
      <c r="B241" s="8">
        <f t="shared" si="10"/>
        <v>1.5825140738772825E-4</v>
      </c>
      <c r="C241">
        <f t="shared" si="9"/>
        <v>-5.1203474442129693E-3</v>
      </c>
      <c r="D241">
        <f t="shared" si="11"/>
        <v>1.2579801563924936E-2</v>
      </c>
      <c r="I241">
        <v>-0.43320887723278112</v>
      </c>
    </row>
    <row r="242" spans="1:9">
      <c r="A242" s="14">
        <v>238</v>
      </c>
      <c r="B242" s="8">
        <f t="shared" si="10"/>
        <v>1.3139137222660879E-4</v>
      </c>
      <c r="C242">
        <f t="shared" si="9"/>
        <v>-2.1569620381571876E-3</v>
      </c>
      <c r="D242">
        <f t="shared" si="11"/>
        <v>1.1462607566631982E-2</v>
      </c>
      <c r="I242">
        <v>-0.21690494861753898</v>
      </c>
    </row>
    <row r="243" spans="1:9">
      <c r="A243" s="14">
        <v>239</v>
      </c>
      <c r="B243" s="8">
        <f t="shared" si="10"/>
        <v>1.0670819976069564E-4</v>
      </c>
      <c r="C243">
        <f t="shared" si="9"/>
        <v>2.510163328187159E-2</v>
      </c>
      <c r="D243">
        <f t="shared" si="11"/>
        <v>1.032996610646403E-2</v>
      </c>
      <c r="I243">
        <v>2.3981007061837367</v>
      </c>
    </row>
    <row r="244" spans="1:9">
      <c r="A244" s="14">
        <v>240</v>
      </c>
      <c r="B244" s="8">
        <f t="shared" si="10"/>
        <v>2.1284877178363328E-4</v>
      </c>
      <c r="C244">
        <f t="shared" si="9"/>
        <v>-1.0488530995840187E-3</v>
      </c>
      <c r="D244">
        <f t="shared" si="11"/>
        <v>1.4589337606061259E-2</v>
      </c>
      <c r="I244">
        <v>-9.4465383138270478E-2</v>
      </c>
    </row>
    <row r="245" spans="1:9">
      <c r="A245" s="14">
        <v>241</v>
      </c>
      <c r="B245" s="8">
        <f t="shared" si="10"/>
        <v>1.6608240796945581E-4</v>
      </c>
      <c r="C245">
        <f t="shared" si="9"/>
        <v>5.2644228397110543E-5</v>
      </c>
      <c r="D245">
        <f t="shared" si="11"/>
        <v>1.288729637935963E-2</v>
      </c>
      <c r="I245">
        <v>-2.1469983351370254E-2</v>
      </c>
    </row>
    <row r="246" spans="1:9">
      <c r="A246" s="14">
        <v>242</v>
      </c>
      <c r="B246" s="8">
        <f t="shared" si="10"/>
        <v>1.3111773693552732E-4</v>
      </c>
      <c r="C246">
        <f t="shared" si="9"/>
        <v>4.3361366275042595E-3</v>
      </c>
      <c r="D246">
        <f t="shared" si="11"/>
        <v>1.1450665349032225E-2</v>
      </c>
      <c r="I246">
        <v>0.34991873731920436</v>
      </c>
    </row>
    <row r="247" spans="1:9">
      <c r="A247" s="14">
        <v>243</v>
      </c>
      <c r="B247" s="8">
        <f t="shared" si="10"/>
        <v>1.0852750431634988E-4</v>
      </c>
      <c r="C247">
        <f t="shared" si="9"/>
        <v>-5.486526668297494E-3</v>
      </c>
      <c r="D247">
        <f t="shared" si="11"/>
        <v>1.0417653493774397E-2</v>
      </c>
      <c r="I247">
        <v>-0.55826976188824062</v>
      </c>
    </row>
    <row r="248" spans="1:9">
      <c r="A248" s="14">
        <v>244</v>
      </c>
      <c r="B248" s="8">
        <f t="shared" si="10"/>
        <v>9.5457128392224225E-5</v>
      </c>
      <c r="C248">
        <f t="shared" si="9"/>
        <v>6.1951526735535482E-4</v>
      </c>
      <c r="D248">
        <f t="shared" si="11"/>
        <v>9.770216394339698E-3</v>
      </c>
      <c r="I248">
        <v>2.9700570441544474E-2</v>
      </c>
    </row>
    <row r="249" spans="1:9">
      <c r="A249" s="14">
        <v>245</v>
      </c>
      <c r="B249" s="8">
        <f t="shared" si="10"/>
        <v>7.8880322493905743E-5</v>
      </c>
      <c r="C249">
        <f t="shared" si="9"/>
        <v>1.8137758993261189E-2</v>
      </c>
      <c r="D249">
        <f t="shared" si="11"/>
        <v>8.8814594799450468E-3</v>
      </c>
      <c r="I249">
        <v>2.0051236811210718</v>
      </c>
    </row>
    <row r="250" spans="1:9">
      <c r="A250" s="14">
        <v>246</v>
      </c>
      <c r="B250" s="8">
        <f t="shared" si="10"/>
        <v>1.3154418504195619E-4</v>
      </c>
      <c r="C250">
        <f t="shared" si="9"/>
        <v>-3.0011589458619231E-2</v>
      </c>
      <c r="D250">
        <f t="shared" si="11"/>
        <v>1.146927133875366E-2</v>
      </c>
      <c r="I250">
        <v>-2.6454098808532023</v>
      </c>
    </row>
    <row r="251" spans="1:9">
      <c r="A251" s="14">
        <v>247</v>
      </c>
      <c r="B251" s="8">
        <f t="shared" si="10"/>
        <v>2.9406552913563747E-4</v>
      </c>
      <c r="C251">
        <f t="shared" si="9"/>
        <v>2.0517085300408411E-2</v>
      </c>
      <c r="D251">
        <f t="shared" si="11"/>
        <v>1.7148338961416567E-2</v>
      </c>
      <c r="I251">
        <v>1.1772423602498368</v>
      </c>
    </row>
    <row r="252" spans="1:9">
      <c r="A252" s="14">
        <v>248</v>
      </c>
      <c r="B252" s="8">
        <f t="shared" si="10"/>
        <v>3.092217013422501E-4</v>
      </c>
      <c r="C252">
        <f t="shared" si="9"/>
        <v>-1.1806506643677887E-2</v>
      </c>
      <c r="D252">
        <f t="shared" si="11"/>
        <v>1.7584700774885255E-2</v>
      </c>
      <c r="I252">
        <v>-0.69013633306269395</v>
      </c>
    </row>
    <row r="253" spans="1:9">
      <c r="A253" s="14">
        <v>249</v>
      </c>
      <c r="B253" s="8">
        <f t="shared" si="10"/>
        <v>2.6713604663623677E-4</v>
      </c>
      <c r="C253">
        <f t="shared" si="9"/>
        <v>1.6134115035074323E-2</v>
      </c>
      <c r="D253">
        <f t="shared" si="11"/>
        <v>1.6344297067669714E-2</v>
      </c>
      <c r="I253">
        <v>0.96699054737760903</v>
      </c>
    </row>
    <row r="254" spans="1:9">
      <c r="A254" s="14">
        <v>250</v>
      </c>
      <c r="B254" s="8">
        <f t="shared" si="10"/>
        <v>2.5699879997056108E-4</v>
      </c>
      <c r="C254">
        <f t="shared" si="9"/>
        <v>4.1785638643986552E-2</v>
      </c>
      <c r="D254">
        <f t="shared" si="11"/>
        <v>1.6031182113947839E-2</v>
      </c>
      <c r="I254">
        <v>2.5859792548181204</v>
      </c>
    </row>
    <row r="255" spans="1:9">
      <c r="A255" s="14">
        <v>251</v>
      </c>
      <c r="B255" s="8">
        <f t="shared" si="10"/>
        <v>5.5028128647617678E-4</v>
      </c>
      <c r="C255">
        <f t="shared" si="9"/>
        <v>2.6139088979625677E-2</v>
      </c>
      <c r="D255">
        <f t="shared" si="11"/>
        <v>2.3458075080367884E-2</v>
      </c>
      <c r="I255">
        <v>1.1002503242100961</v>
      </c>
    </row>
    <row r="256" spans="1:9">
      <c r="A256" s="14">
        <v>252</v>
      </c>
      <c r="B256" s="8">
        <f t="shared" si="10"/>
        <v>5.5168974770773368E-4</v>
      </c>
      <c r="C256">
        <f t="shared" si="9"/>
        <v>-7.34787929803251E-3</v>
      </c>
      <c r="D256">
        <f t="shared" si="11"/>
        <v>2.3488076713680361E-2</v>
      </c>
      <c r="I256">
        <v>-0.32685577702780322</v>
      </c>
    </row>
    <row r="257" spans="1:9">
      <c r="A257" s="14">
        <v>253</v>
      </c>
      <c r="B257" s="8">
        <f t="shared" si="10"/>
        <v>4.2839131148018889E-4</v>
      </c>
      <c r="C257">
        <f t="shared" si="9"/>
        <v>2.1378229328831662E-2</v>
      </c>
      <c r="D257">
        <f t="shared" si="11"/>
        <v>2.0697616082056138E-2</v>
      </c>
      <c r="I257">
        <v>1.0169719535948842</v>
      </c>
    </row>
    <row r="258" spans="1:9">
      <c r="A258" s="14">
        <v>254</v>
      </c>
      <c r="B258" s="8">
        <f t="shared" si="10"/>
        <v>4.1584935921041422E-4</v>
      </c>
      <c r="C258">
        <f t="shared" si="9"/>
        <v>-2.4366216566887169E-2</v>
      </c>
      <c r="D258">
        <f t="shared" si="11"/>
        <v>2.0392384833815152E-2</v>
      </c>
      <c r="I258">
        <v>-1.211018281346012</v>
      </c>
    </row>
    <row r="259" spans="1:9">
      <c r="A259" s="14">
        <v>255</v>
      </c>
      <c r="B259" s="8">
        <f t="shared" si="10"/>
        <v>4.4073193203326413E-4</v>
      </c>
      <c r="C259">
        <f t="shared" si="9"/>
        <v>3.5145666515063199E-2</v>
      </c>
      <c r="D259">
        <f t="shared" si="11"/>
        <v>2.0993616459135004E-2</v>
      </c>
      <c r="I259">
        <v>1.658424708088222</v>
      </c>
    </row>
    <row r="260" spans="1:9">
      <c r="A260" s="14">
        <v>256</v>
      </c>
      <c r="B260" s="8">
        <f t="shared" si="10"/>
        <v>5.8247410305723867E-4</v>
      </c>
      <c r="C260">
        <f t="shared" ref="C260:C323" si="12">$G$5 + $I260*SQRT(B260)</f>
        <v>-3.619097840696095E-2</v>
      </c>
      <c r="D260">
        <f t="shared" si="11"/>
        <v>2.4134500265330514E-2</v>
      </c>
      <c r="I260">
        <v>-1.5131994560719757</v>
      </c>
    </row>
    <row r="261" spans="1:9">
      <c r="A261" s="14">
        <v>257</v>
      </c>
      <c r="B261" s="8">
        <f t="shared" ref="B261:B324" si="13">$G$6+$G$7*($I260*SQRT($B260))^2+$G$8*$B260</f>
        <v>7.1220738407816757E-4</v>
      </c>
      <c r="C261">
        <f t="shared" si="12"/>
        <v>-1.2555232593742895E-2</v>
      </c>
      <c r="D261">
        <f t="shared" ref="D261:D324" si="14">SQRT(B261)</f>
        <v>2.6687213868783071E-2</v>
      </c>
      <c r="I261">
        <v>-0.48279925076482189</v>
      </c>
    </row>
    <row r="262" spans="1:9">
      <c r="A262" s="14">
        <v>258</v>
      </c>
      <c r="B262" s="8">
        <f t="shared" si="13"/>
        <v>5.690462094373825E-4</v>
      </c>
      <c r="C262">
        <f t="shared" si="12"/>
        <v>-2.4871759685506954E-2</v>
      </c>
      <c r="D262">
        <f t="shared" si="14"/>
        <v>2.3854689464283169E-2</v>
      </c>
      <c r="I262">
        <v>-1.056441920585294</v>
      </c>
    </row>
    <row r="263" spans="1:9">
      <c r="A263" s="14">
        <v>259</v>
      </c>
      <c r="B263" s="8">
        <f t="shared" si="13"/>
        <v>5.5921156757218293E-4</v>
      </c>
      <c r="C263">
        <f t="shared" si="12"/>
        <v>-5.2719181135394318E-2</v>
      </c>
      <c r="D263">
        <f t="shared" si="14"/>
        <v>2.364765458924379E-2</v>
      </c>
      <c r="I263">
        <v>-2.243288661135542</v>
      </c>
    </row>
    <row r="264" spans="1:9">
      <c r="A264" s="14">
        <v>260</v>
      </c>
      <c r="B264" s="8">
        <f t="shared" si="13"/>
        <v>9.9815238501904722E-4</v>
      </c>
      <c r="C264">
        <f t="shared" si="12"/>
        <v>1.3264859549498617E-2</v>
      </c>
      <c r="D264">
        <f t="shared" si="14"/>
        <v>3.1593549737550027E-2</v>
      </c>
      <c r="I264">
        <v>0.40943564081430717</v>
      </c>
    </row>
    <row r="265" spans="1:9">
      <c r="A265" s="14">
        <v>261</v>
      </c>
      <c r="B265" s="8">
        <f t="shared" si="13"/>
        <v>7.8081888063797429E-4</v>
      </c>
      <c r="C265">
        <f t="shared" si="12"/>
        <v>2.7209894175445525E-2</v>
      </c>
      <c r="D265">
        <f t="shared" si="14"/>
        <v>2.7943136556907392E-2</v>
      </c>
      <c r="I265">
        <v>0.9619736085673839</v>
      </c>
    </row>
    <row r="266" spans="1:9">
      <c r="A266" s="14">
        <v>262</v>
      </c>
      <c r="B266" s="8">
        <f t="shared" si="13"/>
        <v>7.3376374749924557E-4</v>
      </c>
      <c r="C266">
        <f t="shared" si="12"/>
        <v>1.4908577156218151E-2</v>
      </c>
      <c r="D266">
        <f t="shared" si="14"/>
        <v>2.7088073897921307E-2</v>
      </c>
      <c r="I266">
        <v>0.53821629932244097</v>
      </c>
    </row>
    <row r="267" spans="1:9">
      <c r="A267" s="14">
        <v>263</v>
      </c>
      <c r="B267" s="8">
        <f t="shared" si="13"/>
        <v>5.9452137245768024E-4</v>
      </c>
      <c r="C267">
        <f t="shared" si="12"/>
        <v>-2.3642561839233002E-2</v>
      </c>
      <c r="D267">
        <f t="shared" si="14"/>
        <v>2.4382808953393377E-2</v>
      </c>
      <c r="I267">
        <v>-0.98314743605465316</v>
      </c>
    </row>
    <row r="268" spans="1:9">
      <c r="A268" s="14">
        <v>264</v>
      </c>
      <c r="B268" s="8">
        <f t="shared" si="13"/>
        <v>5.6567734029563986E-4</v>
      </c>
      <c r="C268">
        <f t="shared" si="12"/>
        <v>-1.5971423311642089E-2</v>
      </c>
      <c r="D268">
        <f t="shared" si="14"/>
        <v>2.3783972340541432E-2</v>
      </c>
      <c r="I268">
        <v>-0.68536732827268099</v>
      </c>
    </row>
    <row r="269" spans="1:9">
      <c r="A269" s="14">
        <v>265</v>
      </c>
      <c r="B269" s="8">
        <f t="shared" si="13"/>
        <v>4.8107982029763991E-4</v>
      </c>
      <c r="C269">
        <f t="shared" si="12"/>
        <v>2.3347902471218423E-3</v>
      </c>
      <c r="D269">
        <f t="shared" si="14"/>
        <v>2.1933531870121599E-2</v>
      </c>
      <c r="I269">
        <v>9.1433335583658931E-2</v>
      </c>
    </row>
    <row r="270" spans="1:9">
      <c r="A270" s="14">
        <v>266</v>
      </c>
      <c r="B270" s="8">
        <f t="shared" si="13"/>
        <v>3.649178978442482E-4</v>
      </c>
      <c r="C270">
        <f t="shared" si="12"/>
        <v>-4.7030308478326743E-3</v>
      </c>
      <c r="D270">
        <f t="shared" si="14"/>
        <v>1.9102824342076965E-2</v>
      </c>
      <c r="I270">
        <v>-0.26343565877084663</v>
      </c>
    </row>
    <row r="271" spans="1:9">
      <c r="A271" s="14">
        <v>267</v>
      </c>
      <c r="B271" s="8">
        <f t="shared" si="13"/>
        <v>2.8335939174302523E-4</v>
      </c>
      <c r="C271">
        <f t="shared" si="12"/>
        <v>-2.2369491661280334E-3</v>
      </c>
      <c r="D271">
        <f t="shared" si="14"/>
        <v>1.683328226291668E-2</v>
      </c>
      <c r="I271">
        <v>-0.15245294370710047</v>
      </c>
    </row>
    <row r="272" spans="1:9">
      <c r="A272" s="14">
        <v>268</v>
      </c>
      <c r="B272" s="8">
        <f t="shared" si="13"/>
        <v>2.1919623897950573E-4</v>
      </c>
      <c r="C272">
        <f t="shared" si="12"/>
        <v>-2.2073285355538392E-2</v>
      </c>
      <c r="D272">
        <f t="shared" si="14"/>
        <v>1.4805277402990655E-2</v>
      </c>
      <c r="I272">
        <v>-1.5131509537348633</v>
      </c>
    </row>
    <row r="273" spans="1:9">
      <c r="A273" s="14">
        <v>269</v>
      </c>
      <c r="B273" s="8">
        <f t="shared" si="13"/>
        <v>2.7316043860928891E-4</v>
      </c>
      <c r="C273">
        <f t="shared" si="12"/>
        <v>6.8636778835917175E-3</v>
      </c>
      <c r="D273">
        <f t="shared" si="14"/>
        <v>1.6527566021931023E-2</v>
      </c>
      <c r="I273">
        <v>0.39536030942577544</v>
      </c>
    </row>
    <row r="274" spans="1:9">
      <c r="A274" s="14">
        <v>270</v>
      </c>
      <c r="B274" s="8">
        <f t="shared" si="13"/>
        <v>2.1904724473003582E-4</v>
      </c>
      <c r="C274">
        <f t="shared" si="12"/>
        <v>3.4832519486286883E-3</v>
      </c>
      <c r="D274">
        <f t="shared" si="14"/>
        <v>1.4800244752369327E-2</v>
      </c>
      <c r="I274">
        <v>0.21309902196162336</v>
      </c>
    </row>
    <row r="275" spans="1:9">
      <c r="A275" s="14">
        <v>271</v>
      </c>
      <c r="B275" s="8">
        <f t="shared" si="13"/>
        <v>1.723151838751133E-4</v>
      </c>
      <c r="C275">
        <f t="shared" si="12"/>
        <v>-2.0431277317728216E-2</v>
      </c>
      <c r="D275">
        <f t="shared" si="14"/>
        <v>1.3126887821380714E-2</v>
      </c>
      <c r="I275">
        <v>-1.5815334043626121</v>
      </c>
    </row>
    <row r="276" spans="1:9">
      <c r="A276" s="14">
        <v>272</v>
      </c>
      <c r="B276" s="8">
        <f t="shared" si="13"/>
        <v>2.2397090076132665E-4</v>
      </c>
      <c r="C276">
        <f t="shared" si="12"/>
        <v>-1.3331021469393509E-2</v>
      </c>
      <c r="D276">
        <f t="shared" si="14"/>
        <v>1.4965657378188458E-2</v>
      </c>
      <c r="I276">
        <v>-0.91278020011394811</v>
      </c>
    </row>
    <row r="277" spans="1:9">
      <c r="A277" s="14">
        <v>273</v>
      </c>
      <c r="B277" s="8">
        <f t="shared" si="13"/>
        <v>2.1213221966981629E-4</v>
      </c>
      <c r="C277">
        <f t="shared" si="12"/>
        <v>4.1238699243860213E-3</v>
      </c>
      <c r="D277">
        <f t="shared" si="14"/>
        <v>1.4564759512941375E-2</v>
      </c>
      <c r="I277">
        <v>0.26052854864567365</v>
      </c>
    </row>
    <row r="278" spans="1:9">
      <c r="A278" s="14">
        <v>274</v>
      </c>
      <c r="B278" s="8">
        <f t="shared" si="13"/>
        <v>1.6811190465711439E-4</v>
      </c>
      <c r="C278">
        <f t="shared" si="12"/>
        <v>1.3825029677706206E-2</v>
      </c>
      <c r="D278">
        <f t="shared" si="14"/>
        <v>1.2965797494065468E-2</v>
      </c>
      <c r="I278">
        <v>1.0408689027248141</v>
      </c>
    </row>
    <row r="279" spans="1:9">
      <c r="A279" s="14">
        <v>275</v>
      </c>
      <c r="B279" s="8">
        <f t="shared" si="13"/>
        <v>1.6989967143720154E-4</v>
      </c>
      <c r="C279">
        <f t="shared" si="12"/>
        <v>4.5889090596288613E-3</v>
      </c>
      <c r="D279">
        <f t="shared" si="14"/>
        <v>1.303455681782858E-2</v>
      </c>
      <c r="I279">
        <v>0.32679091832999707</v>
      </c>
    </row>
    <row r="280" spans="1:9">
      <c r="A280" s="14">
        <v>276</v>
      </c>
      <c r="B280" s="8">
        <f t="shared" si="13"/>
        <v>1.3764098722509626E-4</v>
      </c>
      <c r="C280">
        <f t="shared" si="12"/>
        <v>-1.6937210087146857E-2</v>
      </c>
      <c r="D280">
        <f t="shared" si="14"/>
        <v>1.1732049574780029E-2</v>
      </c>
      <c r="I280">
        <v>-1.4717415098015161</v>
      </c>
    </row>
    <row r="281" spans="1:9">
      <c r="A281" s="14">
        <v>277</v>
      </c>
      <c r="B281" s="8">
        <f t="shared" si="13"/>
        <v>1.7111529135747496E-4</v>
      </c>
      <c r="C281">
        <f t="shared" si="12"/>
        <v>6.3928469947273983E-3</v>
      </c>
      <c r="D281">
        <f t="shared" si="14"/>
        <v>1.3081104363067935E-2</v>
      </c>
      <c r="I281">
        <v>0.46353217276826131</v>
      </c>
    </row>
    <row r="282" spans="1:9">
      <c r="A282" s="14">
        <v>278</v>
      </c>
      <c r="B282" s="8">
        <f t="shared" si="13"/>
        <v>1.4235350230861954E-4</v>
      </c>
      <c r="C282">
        <f t="shared" si="12"/>
        <v>-7.4969794296190599E-3</v>
      </c>
      <c r="D282">
        <f t="shared" si="14"/>
        <v>1.1931198695379251E-2</v>
      </c>
      <c r="I282">
        <v>-0.65595368047606095</v>
      </c>
    </row>
    <row r="283" spans="1:9">
      <c r="A283" s="14">
        <v>279</v>
      </c>
      <c r="B283" s="8">
        <f t="shared" si="13"/>
        <v>1.2609335905929019E-4</v>
      </c>
      <c r="C283">
        <f t="shared" si="12"/>
        <v>-3.1921129891871462E-3</v>
      </c>
      <c r="D283">
        <f t="shared" si="14"/>
        <v>1.1229129933315858E-2</v>
      </c>
      <c r="I283">
        <v>-0.31359929729243335</v>
      </c>
    </row>
    <row r="284" spans="1:9">
      <c r="A284" s="14">
        <v>280</v>
      </c>
      <c r="B284" s="8">
        <f t="shared" si="13"/>
        <v>1.0406293012939039E-4</v>
      </c>
      <c r="C284">
        <f t="shared" si="12"/>
        <v>-2.7762722648017935E-3</v>
      </c>
      <c r="D284">
        <f t="shared" si="14"/>
        <v>1.0201123964024277E-2</v>
      </c>
      <c r="I284">
        <v>-0.30443768185351883</v>
      </c>
    </row>
    <row r="285" spans="1:9">
      <c r="A285" s="14">
        <v>281</v>
      </c>
      <c r="B285" s="8">
        <f t="shared" si="13"/>
        <v>8.7203494811632774E-5</v>
      </c>
      <c r="C285">
        <f t="shared" si="12"/>
        <v>1.3907742134065461E-3</v>
      </c>
      <c r="D285">
        <f t="shared" si="14"/>
        <v>9.3382811486714609E-3</v>
      </c>
      <c r="I285">
        <v>0.11366545185367644</v>
      </c>
    </row>
    <row r="286" spans="1:9">
      <c r="A286" s="14">
        <v>282</v>
      </c>
      <c r="B286" s="8">
        <f t="shared" si="13"/>
        <v>7.2988874183445182E-5</v>
      </c>
      <c r="C286">
        <f t="shared" si="12"/>
        <v>1.0879474905062771E-2</v>
      </c>
      <c r="D286">
        <f t="shared" si="14"/>
        <v>8.5433526313412333E-3</v>
      </c>
      <c r="I286">
        <v>1.2348946711216757</v>
      </c>
    </row>
    <row r="287" spans="1:9">
      <c r="A287" s="14">
        <v>283</v>
      </c>
      <c r="B287" s="8">
        <f t="shared" si="13"/>
        <v>8.5036707557302222E-5</v>
      </c>
      <c r="C287">
        <f t="shared" si="12"/>
        <v>3.0688623996655011E-3</v>
      </c>
      <c r="D287">
        <f t="shared" si="14"/>
        <v>9.2215349892142261E-3</v>
      </c>
      <c r="I287">
        <v>0.29707940551801804</v>
      </c>
    </row>
    <row r="288" spans="1:9">
      <c r="A288" s="14">
        <v>284</v>
      </c>
      <c r="B288" s="8">
        <f t="shared" si="13"/>
        <v>7.269230876626447E-5</v>
      </c>
      <c r="C288">
        <f t="shared" si="12"/>
        <v>6.4869866566767999E-3</v>
      </c>
      <c r="D288">
        <f t="shared" si="14"/>
        <v>8.5259784638635153E-3</v>
      </c>
      <c r="I288">
        <v>0.72222237197399008</v>
      </c>
    </row>
    <row r="289" spans="1:9">
      <c r="A289" s="14">
        <v>285</v>
      </c>
      <c r="B289" s="8">
        <f t="shared" si="13"/>
        <v>6.9789153170154381E-5</v>
      </c>
      <c r="C289">
        <f t="shared" si="12"/>
        <v>1.0532205343170499E-3</v>
      </c>
      <c r="D289">
        <f t="shared" si="14"/>
        <v>8.3539902543727194E-3</v>
      </c>
      <c r="I289">
        <v>8.6651557539465768E-2</v>
      </c>
    </row>
    <row r="290" spans="1:9">
      <c r="A290" s="14">
        <v>286</v>
      </c>
      <c r="B290" s="8">
        <f t="shared" si="13"/>
        <v>5.998470530844705E-5</v>
      </c>
      <c r="C290">
        <f t="shared" si="12"/>
        <v>-2.0811860043112125E-3</v>
      </c>
      <c r="D290">
        <f t="shared" si="14"/>
        <v>7.7449793613958099E-3</v>
      </c>
      <c r="I290">
        <v>-0.31123650031043099</v>
      </c>
    </row>
    <row r="291" spans="1:9">
      <c r="A291" s="14">
        <v>287</v>
      </c>
      <c r="B291" s="8">
        <f t="shared" si="13"/>
        <v>5.3815271024460035E-5</v>
      </c>
      <c r="C291">
        <f t="shared" si="12"/>
        <v>6.7683604178288368E-3</v>
      </c>
      <c r="D291">
        <f t="shared" si="14"/>
        <v>7.3358892456511391E-3</v>
      </c>
      <c r="I291">
        <v>0.87774309768101844</v>
      </c>
    </row>
    <row r="292" spans="1:9">
      <c r="A292" s="14">
        <v>288</v>
      </c>
      <c r="B292" s="8">
        <f t="shared" si="13"/>
        <v>5.6552286642646464E-5</v>
      </c>
      <c r="C292">
        <f t="shared" si="12"/>
        <v>8.844038628275144E-3</v>
      </c>
      <c r="D292">
        <f t="shared" si="14"/>
        <v>7.5201254406190897E-3</v>
      </c>
      <c r="I292">
        <v>1.1322556290321721</v>
      </c>
    </row>
    <row r="293" spans="1:9">
      <c r="A293" s="14">
        <v>289</v>
      </c>
      <c r="B293" s="8">
        <f t="shared" si="13"/>
        <v>6.4932800150994271E-5</v>
      </c>
      <c r="C293">
        <f t="shared" si="12"/>
        <v>5.5889115353912229E-3</v>
      </c>
      <c r="D293">
        <f t="shared" si="14"/>
        <v>8.058089112872497E-3</v>
      </c>
      <c r="I293">
        <v>0.65270775671655301</v>
      </c>
    </row>
    <row r="294" spans="1:9">
      <c r="A294" s="14">
        <v>290</v>
      </c>
      <c r="B294" s="8">
        <f t="shared" si="13"/>
        <v>6.1950055982778216E-5</v>
      </c>
      <c r="C294">
        <f t="shared" si="12"/>
        <v>-1.0690680527686052E-2</v>
      </c>
      <c r="D294">
        <f t="shared" si="14"/>
        <v>7.8708357868004213E-3</v>
      </c>
      <c r="I294">
        <v>-1.4001073193869722</v>
      </c>
    </row>
    <row r="295" spans="1:9">
      <c r="A295" s="14">
        <v>291</v>
      </c>
      <c r="B295" s="8">
        <f t="shared" si="13"/>
        <v>7.8947139135738956E-5</v>
      </c>
      <c r="C295">
        <f t="shared" si="12"/>
        <v>5.2424804095334288E-4</v>
      </c>
      <c r="D295">
        <f t="shared" si="14"/>
        <v>8.8852202637716843E-3</v>
      </c>
      <c r="I295">
        <v>2.1936853343067043E-2</v>
      </c>
    </row>
    <row r="296" spans="1:9">
      <c r="A296" s="14">
        <v>292</v>
      </c>
      <c r="B296" s="8">
        <f t="shared" si="13"/>
        <v>6.6659013535620311E-5</v>
      </c>
      <c r="C296">
        <f t="shared" si="12"/>
        <v>7.1451126875591991E-3</v>
      </c>
      <c r="D296">
        <f t="shared" si="14"/>
        <v>8.1644971391764427E-3</v>
      </c>
      <c r="I296">
        <v>0.8348068845230282</v>
      </c>
    </row>
    <row r="297" spans="1:9">
      <c r="A297" s="14">
        <v>293</v>
      </c>
      <c r="B297" s="8">
        <f t="shared" si="13"/>
        <v>6.7074942598896887E-5</v>
      </c>
      <c r="C297">
        <f t="shared" si="12"/>
        <v>3.7859829998528223E-3</v>
      </c>
      <c r="D297">
        <f t="shared" si="14"/>
        <v>8.1899293402871859E-3</v>
      </c>
      <c r="I297">
        <v>0.42206087368092926</v>
      </c>
    </row>
    <row r="298" spans="1:9">
      <c r="A298" s="14">
        <v>294</v>
      </c>
      <c r="B298" s="8">
        <f t="shared" si="13"/>
        <v>6.0316535828540951E-5</v>
      </c>
      <c r="C298">
        <f t="shared" si="12"/>
        <v>-2.2120881052830801E-3</v>
      </c>
      <c r="D298">
        <f t="shared" si="14"/>
        <v>7.766372114993007E-3</v>
      </c>
      <c r="I298">
        <v>-0.32723417507680219</v>
      </c>
    </row>
    <row r="299" spans="1:9">
      <c r="A299" s="14">
        <v>295</v>
      </c>
      <c r="B299" s="8">
        <f t="shared" si="13"/>
        <v>5.4193453383968011E-5</v>
      </c>
      <c r="C299">
        <f t="shared" si="12"/>
        <v>8.5540966913229743E-4</v>
      </c>
      <c r="D299">
        <f t="shared" si="14"/>
        <v>7.3616202961011247E-3</v>
      </c>
      <c r="I299">
        <v>7.1461903883413072E-2</v>
      </c>
    </row>
    <row r="300" spans="1:9">
      <c r="A300" s="14">
        <v>296</v>
      </c>
      <c r="B300" s="8">
        <f t="shared" si="13"/>
        <v>4.8398494934449266E-5</v>
      </c>
      <c r="C300">
        <f t="shared" si="12"/>
        <v>1.2663875792907949E-2</v>
      </c>
      <c r="D300">
        <f t="shared" si="14"/>
        <v>6.9569026825484102E-3</v>
      </c>
      <c r="I300">
        <v>1.7729932541306583</v>
      </c>
    </row>
    <row r="301" spans="1:9">
      <c r="A301" s="14">
        <v>297</v>
      </c>
      <c r="B301" s="8">
        <f t="shared" si="13"/>
        <v>7.5210170726724594E-5</v>
      </c>
      <c r="C301">
        <f t="shared" si="12"/>
        <v>1.0632470989851957E-2</v>
      </c>
      <c r="D301">
        <f t="shared" si="14"/>
        <v>8.6723797614452168E-3</v>
      </c>
      <c r="I301">
        <v>1.1880403079844886</v>
      </c>
    </row>
    <row r="302" spans="1:9">
      <c r="A302" s="14">
        <v>298</v>
      </c>
      <c r="B302" s="8">
        <f t="shared" si="13"/>
        <v>8.562495675342092E-5</v>
      </c>
      <c r="C302">
        <f t="shared" si="12"/>
        <v>-1.0241043858410671E-3</v>
      </c>
      <c r="D302">
        <f t="shared" si="14"/>
        <v>9.2533754248609688E-3</v>
      </c>
      <c r="I302">
        <v>-0.14626431878154758</v>
      </c>
    </row>
    <row r="303" spans="1:9">
      <c r="A303" s="14">
        <v>299</v>
      </c>
      <c r="B303" s="8">
        <f t="shared" si="13"/>
        <v>7.1965681732179043E-5</v>
      </c>
      <c r="C303">
        <f t="shared" si="12"/>
        <v>-2.5843634771647076E-3</v>
      </c>
      <c r="D303">
        <f t="shared" si="14"/>
        <v>8.4832589098871106E-3</v>
      </c>
      <c r="I303">
        <v>-0.34346443686576306</v>
      </c>
    </row>
    <row r="304" spans="1:9">
      <c r="A304" s="14">
        <v>300</v>
      </c>
      <c r="B304" s="8">
        <f t="shared" si="13"/>
        <v>6.3225766526518357E-5</v>
      </c>
      <c r="C304">
        <f t="shared" si="12"/>
        <v>-1.7705462658044861E-4</v>
      </c>
      <c r="D304">
        <f t="shared" si="14"/>
        <v>7.9514631689091252E-3</v>
      </c>
      <c r="I304">
        <v>-6.368499519265923E-2</v>
      </c>
    </row>
    <row r="305" spans="1:9">
      <c r="A305" s="14">
        <v>301</v>
      </c>
      <c r="B305" s="8">
        <f t="shared" si="13"/>
        <v>5.5075210094885943E-5</v>
      </c>
      <c r="C305">
        <f t="shared" si="12"/>
        <v>6.6580016006659356E-3</v>
      </c>
      <c r="D305">
        <f t="shared" si="14"/>
        <v>7.421267418365002E-3</v>
      </c>
      <c r="I305">
        <v>0.85277446247235267</v>
      </c>
    </row>
    <row r="306" spans="1:9">
      <c r="A306" s="14">
        <v>302</v>
      </c>
      <c r="B306" s="8">
        <f t="shared" si="13"/>
        <v>5.7195684525081946E-5</v>
      </c>
      <c r="C306">
        <f t="shared" si="12"/>
        <v>-7.0302567426674348E-3</v>
      </c>
      <c r="D306">
        <f t="shared" si="14"/>
        <v>7.5627828558726944E-3</v>
      </c>
      <c r="I306">
        <v>-0.9731326616178938</v>
      </c>
    </row>
    <row r="307" spans="1:9">
      <c r="A307" s="14">
        <v>303</v>
      </c>
      <c r="B307" s="8">
        <f t="shared" si="13"/>
        <v>6.1653817202144551E-5</v>
      </c>
      <c r="C307">
        <f t="shared" si="12"/>
        <v>-5.3829348723287516E-4</v>
      </c>
      <c r="D307">
        <f t="shared" si="14"/>
        <v>7.8519944728804129E-3</v>
      </c>
      <c r="I307">
        <v>-0.11049775408473154</v>
      </c>
    </row>
    <row r="308" spans="1:9">
      <c r="A308" s="14">
        <v>304</v>
      </c>
      <c r="B308" s="8">
        <f t="shared" si="13"/>
        <v>5.4014135441074488E-5</v>
      </c>
      <c r="C308">
        <f t="shared" si="12"/>
        <v>-4.6212934565951613E-3</v>
      </c>
      <c r="D308">
        <f t="shared" si="14"/>
        <v>7.3494309603583932E-3</v>
      </c>
      <c r="I308">
        <v>-0.67360694323195347</v>
      </c>
    </row>
    <row r="309" spans="1:9">
      <c r="A309" s="14">
        <v>305</v>
      </c>
      <c r="B309" s="8">
        <f t="shared" si="13"/>
        <v>5.3227961807021299E-5</v>
      </c>
      <c r="C309">
        <f t="shared" si="12"/>
        <v>-7.5122644776482242E-3</v>
      </c>
      <c r="D309">
        <f t="shared" si="14"/>
        <v>7.295749571292952E-3</v>
      </c>
      <c r="I309">
        <v>-1.0748174218601465</v>
      </c>
    </row>
    <row r="310" spans="1:9">
      <c r="A310" s="14">
        <v>306</v>
      </c>
      <c r="B310" s="8">
        <f t="shared" si="13"/>
        <v>6.021944113086241E-5</v>
      </c>
      <c r="C310">
        <f t="shared" si="12"/>
        <v>4.5822066176352504E-3</v>
      </c>
      <c r="D310">
        <f t="shared" si="14"/>
        <v>7.7601186286591272E-3</v>
      </c>
      <c r="I310">
        <v>0.5480421826056503</v>
      </c>
    </row>
    <row r="311" spans="1:9">
      <c r="A311" s="14">
        <v>307</v>
      </c>
      <c r="B311" s="8">
        <f t="shared" si="13"/>
        <v>5.6502780343508685E-5</v>
      </c>
      <c r="C311">
        <f t="shared" si="12"/>
        <v>-5.7689144596117931E-3</v>
      </c>
      <c r="D311">
        <f t="shared" si="14"/>
        <v>7.5168331326103469E-3</v>
      </c>
      <c r="I311">
        <v>-0.81127898133880871</v>
      </c>
    </row>
    <row r="312" spans="1:9">
      <c r="A312" s="14">
        <v>308</v>
      </c>
      <c r="B312" s="8">
        <f t="shared" si="13"/>
        <v>5.7665255399718936E-5</v>
      </c>
      <c r="C312">
        <f t="shared" si="12"/>
        <v>5.6912599415906238E-3</v>
      </c>
      <c r="D312">
        <f t="shared" si="14"/>
        <v>7.5937642444125781E-3</v>
      </c>
      <c r="I312">
        <v>0.70609588366267007</v>
      </c>
    </row>
    <row r="313" spans="1:9">
      <c r="A313" s="14">
        <v>309</v>
      </c>
      <c r="B313" s="8">
        <f t="shared" si="13"/>
        <v>5.6797124142160187E-5</v>
      </c>
      <c r="C313">
        <f t="shared" si="12"/>
        <v>-1.893419306864924E-3</v>
      </c>
      <c r="D313">
        <f t="shared" si="14"/>
        <v>7.536386676794138E-3</v>
      </c>
      <c r="I313">
        <v>-0.29493624322851025</v>
      </c>
    </row>
    <row r="314" spans="1:9">
      <c r="A314" s="14">
        <v>310</v>
      </c>
      <c r="B314" s="8">
        <f t="shared" si="13"/>
        <v>5.1279382701909511E-5</v>
      </c>
      <c r="C314">
        <f t="shared" si="12"/>
        <v>8.9249973273119124E-3</v>
      </c>
      <c r="D314">
        <f t="shared" si="14"/>
        <v>7.1609624145019439E-3</v>
      </c>
      <c r="I314">
        <v>1.2003502549878442</v>
      </c>
    </row>
    <row r="315" spans="1:9">
      <c r="A315" s="14">
        <v>311</v>
      </c>
      <c r="B315" s="8">
        <f t="shared" si="13"/>
        <v>6.1316283897057346E-5</v>
      </c>
      <c r="C315">
        <f t="shared" si="12"/>
        <v>-7.1316145347944E-5</v>
      </c>
      <c r="D315">
        <f t="shared" si="14"/>
        <v>7.8304714990259268E-3</v>
      </c>
      <c r="I315">
        <v>-5.1165554015989836E-2</v>
      </c>
    </row>
    <row r="316" spans="1:9">
      <c r="A316" s="14">
        <v>312</v>
      </c>
      <c r="B316" s="8">
        <f t="shared" si="13"/>
        <v>5.3643194668891326E-5</v>
      </c>
      <c r="C316">
        <f t="shared" si="12"/>
        <v>1.4830087893720369E-2</v>
      </c>
      <c r="D316">
        <f t="shared" si="14"/>
        <v>7.3241514640872444E-3</v>
      </c>
      <c r="I316">
        <v>1.9798544169541359</v>
      </c>
    </row>
    <row r="317" spans="1:9">
      <c r="A317" s="14">
        <v>313</v>
      </c>
      <c r="B317" s="8">
        <f t="shared" si="13"/>
        <v>9.0993255794779822E-5</v>
      </c>
      <c r="C317">
        <f t="shared" si="12"/>
        <v>-2.2615210943308758E-2</v>
      </c>
      <c r="D317">
        <f t="shared" si="14"/>
        <v>9.5390385152162912E-3</v>
      </c>
      <c r="I317">
        <v>-2.4053310167282245</v>
      </c>
    </row>
    <row r="318" spans="1:9">
      <c r="A318" s="14">
        <v>314</v>
      </c>
      <c r="B318" s="8">
        <f t="shared" si="13"/>
        <v>1.8336560538836217E-4</v>
      </c>
      <c r="C318">
        <f t="shared" si="12"/>
        <v>8.0676255069359482E-4</v>
      </c>
      <c r="D318">
        <f t="shared" si="14"/>
        <v>1.3541255679897717E-2</v>
      </c>
      <c r="I318">
        <v>3.525731253241244E-2</v>
      </c>
    </row>
    <row r="319" spans="1:9">
      <c r="A319" s="14">
        <v>315</v>
      </c>
      <c r="B319" s="8">
        <f t="shared" si="13"/>
        <v>1.439324957091093E-4</v>
      </c>
      <c r="C319">
        <f t="shared" si="12"/>
        <v>1.6501415955326032E-2</v>
      </c>
      <c r="D319">
        <f t="shared" si="14"/>
        <v>1.1997186991503855E-2</v>
      </c>
      <c r="I319">
        <v>1.3479894661700789</v>
      </c>
    </row>
    <row r="320" spans="1:9">
      <c r="A320" s="14">
        <v>316</v>
      </c>
      <c r="B320" s="8">
        <f t="shared" si="13"/>
        <v>1.6827467259737479E-4</v>
      </c>
      <c r="C320">
        <f t="shared" si="12"/>
        <v>-8.3725473340861764E-3</v>
      </c>
      <c r="D320">
        <f t="shared" si="14"/>
        <v>1.2972072794945871E-2</v>
      </c>
      <c r="I320">
        <v>-0.67081658719820836</v>
      </c>
    </row>
    <row r="321" spans="1:9">
      <c r="A321" s="14">
        <v>317</v>
      </c>
      <c r="B321" s="8">
        <f t="shared" si="13"/>
        <v>1.4822973149693374E-4</v>
      </c>
      <c r="C321">
        <f t="shared" si="12"/>
        <v>1.080805489243338E-2</v>
      </c>
      <c r="D321">
        <f t="shared" si="14"/>
        <v>1.2174963305773605E-2</v>
      </c>
      <c r="I321">
        <v>0.86067779936207534</v>
      </c>
    </row>
    <row r="322" spans="1:9">
      <c r="A322" s="14">
        <v>318</v>
      </c>
      <c r="B322" s="8">
        <f t="shared" si="13"/>
        <v>1.4038211703607258E-4</v>
      </c>
      <c r="C322">
        <f t="shared" si="12"/>
        <v>-5.1030771268728709E-3</v>
      </c>
      <c r="D322">
        <f t="shared" si="14"/>
        <v>1.1848295954949496E-2</v>
      </c>
      <c r="I322">
        <v>-0.4584972737543474</v>
      </c>
    </row>
    <row r="323" spans="1:9">
      <c r="A323" s="14">
        <v>319</v>
      </c>
      <c r="B323" s="8">
        <f t="shared" si="13"/>
        <v>1.1813561565440824E-4</v>
      </c>
      <c r="C323">
        <f t="shared" si="12"/>
        <v>7.3386449274023581E-3</v>
      </c>
      <c r="D323">
        <f t="shared" si="14"/>
        <v>1.0869020915170245E-2</v>
      </c>
      <c r="I323">
        <v>0.64488887407633011</v>
      </c>
    </row>
    <row r="324" spans="1:9">
      <c r="A324" s="14">
        <v>320</v>
      </c>
      <c r="B324" s="8">
        <f t="shared" si="13"/>
        <v>1.0569823106862286E-4</v>
      </c>
      <c r="C324">
        <f t="shared" ref="C324:C387" si="15">$G$5 + $I324*SQRT(B324)</f>
        <v>-2.420186492475818E-2</v>
      </c>
      <c r="D324">
        <f t="shared" si="14"/>
        <v>1.0280964500893039E-2</v>
      </c>
      <c r="I324">
        <v>-2.3860795540859474</v>
      </c>
    </row>
    <row r="325" spans="1:9">
      <c r="A325" s="14">
        <v>321</v>
      </c>
      <c r="B325" s="8">
        <f t="shared" ref="B325:B388" si="16">$G$6+$G$7*($I324*SQRT($B324))^2+$G$8*$B324</f>
        <v>2.0966755940166629E-4</v>
      </c>
      <c r="C325">
        <f t="shared" si="15"/>
        <v>-2.0867001632343406E-2</v>
      </c>
      <c r="D325">
        <f t="shared" ref="D325:D388" si="17">SQRT(B325)</f>
        <v>1.4479901912708742E-2</v>
      </c>
      <c r="I325">
        <v>-1.4638452682366523</v>
      </c>
    </row>
    <row r="326" spans="1:9">
      <c r="A326" s="14">
        <v>322</v>
      </c>
      <c r="B326" s="8">
        <f t="shared" si="16"/>
        <v>2.5534273938817149E-4</v>
      </c>
      <c r="C326">
        <f t="shared" si="15"/>
        <v>-2.3261141205674269E-3</v>
      </c>
      <c r="D326">
        <f t="shared" si="17"/>
        <v>1.5979447405594836E-2</v>
      </c>
      <c r="I326">
        <v>-0.16617898731240346</v>
      </c>
    </row>
    <row r="327" spans="1:9">
      <c r="A327" s="14">
        <v>323</v>
      </c>
      <c r="B327" s="8">
        <f t="shared" si="16"/>
        <v>1.9856867072727156E-4</v>
      </c>
      <c r="C327">
        <f t="shared" si="15"/>
        <v>1.466342945838018E-2</v>
      </c>
      <c r="D327">
        <f t="shared" si="17"/>
        <v>1.4091439625789537E-2</v>
      </c>
      <c r="I327">
        <v>1.0172200692000559</v>
      </c>
    </row>
    <row r="328" spans="1:9">
      <c r="A328" s="14">
        <v>324</v>
      </c>
      <c r="B328" s="8">
        <f t="shared" si="16"/>
        <v>1.9720535946448058E-4</v>
      </c>
      <c r="C328">
        <f t="shared" si="15"/>
        <v>7.7003650791030737E-3</v>
      </c>
      <c r="D328">
        <f t="shared" si="17"/>
        <v>1.4042982570112397E-2</v>
      </c>
      <c r="I328">
        <v>0.52489069007923306</v>
      </c>
    </row>
    <row r="329" spans="1:9">
      <c r="A329" s="14">
        <v>325</v>
      </c>
      <c r="B329" s="8">
        <f t="shared" si="16"/>
        <v>1.6524844848677525E-4</v>
      </c>
      <c r="C329">
        <f t="shared" si="15"/>
        <v>4.9010816254729406E-3</v>
      </c>
      <c r="D329">
        <f t="shared" si="17"/>
        <v>1.2854899785170449E-2</v>
      </c>
      <c r="I329">
        <v>0.35564239587778207</v>
      </c>
    </row>
    <row r="330" spans="1:9">
      <c r="A330" s="14">
        <v>326</v>
      </c>
      <c r="B330" s="8">
        <f t="shared" si="16"/>
        <v>1.3476518856193399E-4</v>
      </c>
      <c r="C330">
        <f t="shared" si="15"/>
        <v>-5.4696345002381089E-3</v>
      </c>
      <c r="D330">
        <f t="shared" si="17"/>
        <v>1.1608840965485485E-2</v>
      </c>
      <c r="I330">
        <v>-0.4995303824546562</v>
      </c>
    </row>
    <row r="331" spans="1:9">
      <c r="A331" s="14">
        <v>327</v>
      </c>
      <c r="B331" s="8">
        <f t="shared" si="16"/>
        <v>1.1482402344046148E-4</v>
      </c>
      <c r="C331">
        <f t="shared" si="15"/>
        <v>-6.4505648332168018E-3</v>
      </c>
      <c r="D331">
        <f t="shared" si="17"/>
        <v>1.0715597204097468E-2</v>
      </c>
      <c r="I331">
        <v>-0.6327131349926457</v>
      </c>
    </row>
    <row r="332" spans="1:9">
      <c r="A332" s="14">
        <v>328</v>
      </c>
      <c r="B332" s="8">
        <f t="shared" si="16"/>
        <v>1.0260097896020863E-4</v>
      </c>
      <c r="C332">
        <f t="shared" si="15"/>
        <v>-2.5951249078169582E-4</v>
      </c>
      <c r="D332">
        <f t="shared" si="17"/>
        <v>1.0129214133396956E-2</v>
      </c>
      <c r="I332">
        <v>-5.8133508694060435E-2</v>
      </c>
    </row>
    <row r="333" spans="1:9">
      <c r="A333" s="14">
        <v>329</v>
      </c>
      <c r="B333" s="8">
        <f t="shared" si="16"/>
        <v>8.4218132685251647E-5</v>
      </c>
      <c r="C333">
        <f t="shared" si="15"/>
        <v>8.9104723359214764E-4</v>
      </c>
      <c r="D333">
        <f t="shared" si="17"/>
        <v>9.1770437879118601E-3</v>
      </c>
      <c r="I333">
        <v>6.1208487119338843E-2</v>
      </c>
    </row>
    <row r="334" spans="1:9">
      <c r="A334" s="14">
        <v>330</v>
      </c>
      <c r="B334" s="8">
        <f t="shared" si="16"/>
        <v>7.0614609233159118E-5</v>
      </c>
      <c r="C334">
        <f t="shared" si="15"/>
        <v>-1.0313512284048379E-2</v>
      </c>
      <c r="D334">
        <f t="shared" si="17"/>
        <v>8.4032499209031695E-3</v>
      </c>
      <c r="I334">
        <v>-1.2665155328393038</v>
      </c>
    </row>
    <row r="335" spans="1:9">
      <c r="A335" s="14">
        <v>331</v>
      </c>
      <c r="B335" s="8">
        <f t="shared" si="16"/>
        <v>8.3682873878592322E-5</v>
      </c>
      <c r="C335">
        <f t="shared" si="15"/>
        <v>-2.8018323665440921E-3</v>
      </c>
      <c r="D335">
        <f t="shared" si="17"/>
        <v>9.147834381895658E-3</v>
      </c>
      <c r="I335">
        <v>-0.34228501554937124</v>
      </c>
    </row>
    <row r="336" spans="1:9">
      <c r="A336" s="14">
        <v>332</v>
      </c>
      <c r="B336" s="8">
        <f t="shared" si="16"/>
        <v>7.2161743541118137E-5</v>
      </c>
      <c r="C336">
        <f t="shared" si="15"/>
        <v>-1.1631217834024365E-3</v>
      </c>
      <c r="D336">
        <f t="shared" si="17"/>
        <v>8.4948068571991751E-3</v>
      </c>
      <c r="I336">
        <v>-0.17569040421957874</v>
      </c>
    </row>
    <row r="337" spans="1:9">
      <c r="A337" s="14">
        <v>333</v>
      </c>
      <c r="B337" s="8">
        <f t="shared" si="16"/>
        <v>6.2088441832670716E-5</v>
      </c>
      <c r="C337">
        <f t="shared" si="15"/>
        <v>7.8549304698062317E-3</v>
      </c>
      <c r="D337">
        <f t="shared" si="17"/>
        <v>7.8796219346279998E-3</v>
      </c>
      <c r="I337">
        <v>0.95507072104917956</v>
      </c>
    </row>
    <row r="338" spans="1:9">
      <c r="A338" s="14">
        <v>334</v>
      </c>
      <c r="B338" s="8">
        <f t="shared" si="16"/>
        <v>6.5778816931265371E-5</v>
      </c>
      <c r="C338">
        <f t="shared" si="15"/>
        <v>-2.0626084539333123E-2</v>
      </c>
      <c r="D338">
        <f t="shared" si="17"/>
        <v>8.1104141035624917E-3</v>
      </c>
      <c r="I338">
        <v>-2.5837668137357634</v>
      </c>
    </row>
    <row r="339" spans="1:9">
      <c r="A339" s="14">
        <v>335</v>
      </c>
      <c r="B339" s="8">
        <f t="shared" si="16"/>
        <v>1.4683390190776421E-4</v>
      </c>
      <c r="C339">
        <f t="shared" si="15"/>
        <v>8.3637891915850705E-5</v>
      </c>
      <c r="D339">
        <f t="shared" si="17"/>
        <v>1.2117503947090928E-2</v>
      </c>
      <c r="I339">
        <v>-2.027615392271195E-2</v>
      </c>
    </row>
    <row r="340" spans="1:9">
      <c r="A340" s="14">
        <v>336</v>
      </c>
      <c r="B340" s="8">
        <f t="shared" si="16"/>
        <v>1.1687699349542387E-4</v>
      </c>
      <c r="C340">
        <f t="shared" si="15"/>
        <v>-1.8332625908098555E-3</v>
      </c>
      <c r="D340">
        <f t="shared" si="17"/>
        <v>1.0810966353449809E-2</v>
      </c>
      <c r="I340">
        <v>-0.20003733128129667</v>
      </c>
    </row>
    <row r="341" spans="1:9">
      <c r="A341" s="14">
        <v>337</v>
      </c>
      <c r="B341" s="8">
        <f t="shared" si="16"/>
        <v>9.566428096262465E-5</v>
      </c>
      <c r="C341">
        <f t="shared" si="15"/>
        <v>1.4441024077968803E-3</v>
      </c>
      <c r="D341">
        <f t="shared" si="17"/>
        <v>9.7808118764560973E-3</v>
      </c>
      <c r="I341">
        <v>0.11397501094711381</v>
      </c>
    </row>
    <row r="342" spans="1:9">
      <c r="A342" s="14">
        <v>338</v>
      </c>
      <c r="B342" s="8">
        <f t="shared" si="16"/>
        <v>7.9270778368844942E-5</v>
      </c>
      <c r="C342">
        <f t="shared" si="15"/>
        <v>1.2022776616614286E-3</v>
      </c>
      <c r="D342">
        <f t="shared" si="17"/>
        <v>8.9034138603596852E-3</v>
      </c>
      <c r="I342">
        <v>9.8045919042566779E-2</v>
      </c>
    </row>
    <row r="343" spans="1:9">
      <c r="A343" s="14">
        <v>339</v>
      </c>
      <c r="B343" s="8">
        <f t="shared" si="16"/>
        <v>6.704666295725567E-5</v>
      </c>
      <c r="C343">
        <f t="shared" si="15"/>
        <v>1.9149712102633613E-3</v>
      </c>
      <c r="D343">
        <f t="shared" si="17"/>
        <v>8.1882026695274026E-3</v>
      </c>
      <c r="I343">
        <v>0.19364896145746516</v>
      </c>
    </row>
    <row r="344" spans="1:9">
      <c r="A344" s="14">
        <v>340</v>
      </c>
      <c r="B344" s="8">
        <f t="shared" si="16"/>
        <v>5.8363734081979458E-5</v>
      </c>
      <c r="C344">
        <f t="shared" si="15"/>
        <v>-3.9589254682049074E-3</v>
      </c>
      <c r="D344">
        <f t="shared" si="17"/>
        <v>7.6396160951961098E-3</v>
      </c>
      <c r="I344">
        <v>-0.5613187471563601</v>
      </c>
    </row>
    <row r="345" spans="1:9">
      <c r="A345" s="14">
        <v>341</v>
      </c>
      <c r="B345" s="8">
        <f t="shared" si="16"/>
        <v>5.5192073479020329E-5</v>
      </c>
      <c r="C345">
        <f t="shared" si="15"/>
        <v>6.223410302547909E-3</v>
      </c>
      <c r="D345">
        <f t="shared" si="17"/>
        <v>7.4291367923211863E-3</v>
      </c>
      <c r="I345">
        <v>0.79337293150045862</v>
      </c>
    </row>
    <row r="346" spans="1:9">
      <c r="A346" s="14">
        <v>342</v>
      </c>
      <c r="B346" s="8">
        <f t="shared" si="16"/>
        <v>5.6194379750140558E-5</v>
      </c>
      <c r="C346">
        <f t="shared" si="15"/>
        <v>1.256068385134752E-2</v>
      </c>
      <c r="D346">
        <f t="shared" si="17"/>
        <v>7.4962910662634066E-3</v>
      </c>
      <c r="I346">
        <v>1.6316535038624387</v>
      </c>
    </row>
    <row r="347" spans="1:9">
      <c r="A347" s="14">
        <v>343</v>
      </c>
      <c r="B347" s="8">
        <f t="shared" si="16"/>
        <v>8.045740119558712E-5</v>
      </c>
      <c r="C347">
        <f t="shared" si="15"/>
        <v>2.1783544823757552E-3</v>
      </c>
      <c r="D347">
        <f t="shared" si="17"/>
        <v>8.9698049697631167E-3</v>
      </c>
      <c r="I347">
        <v>0.20613828522499633</v>
      </c>
    </row>
    <row r="348" spans="1:9">
      <c r="A348" s="14">
        <v>344</v>
      </c>
      <c r="B348" s="8">
        <f t="shared" si="16"/>
        <v>6.8468421023499046E-5</v>
      </c>
      <c r="C348">
        <f t="shared" si="15"/>
        <v>7.1631183495381914E-3</v>
      </c>
      <c r="D348">
        <f t="shared" si="17"/>
        <v>8.2745647029616645E-3</v>
      </c>
      <c r="I348">
        <v>0.82587837883315862</v>
      </c>
    </row>
    <row r="349" spans="1:9">
      <c r="A349" s="14">
        <v>345</v>
      </c>
      <c r="B349" s="8">
        <f t="shared" si="16"/>
        <v>6.8463623728588877E-5</v>
      </c>
      <c r="C349">
        <f t="shared" si="15"/>
        <v>-4.1416095134195526E-3</v>
      </c>
      <c r="D349">
        <f t="shared" si="17"/>
        <v>8.2742748158729212E-3</v>
      </c>
      <c r="I349">
        <v>-0.54034267413367409</v>
      </c>
    </row>
    <row r="350" spans="1:9">
      <c r="A350" s="14">
        <v>346</v>
      </c>
      <c r="B350" s="8">
        <f t="shared" si="16"/>
        <v>6.299027308340843E-5</v>
      </c>
      <c r="C350">
        <f t="shared" si="15"/>
        <v>-2.2613279411796978E-2</v>
      </c>
      <c r="D350">
        <f t="shared" si="17"/>
        <v>7.9366411713903528E-3</v>
      </c>
      <c r="I350">
        <v>-2.8907207952912897</v>
      </c>
    </row>
    <row r="351" spans="1:9">
      <c r="A351" s="14">
        <v>347</v>
      </c>
      <c r="B351" s="8">
        <f t="shared" si="16"/>
        <v>1.626346559919869E-4</v>
      </c>
      <c r="C351">
        <f t="shared" si="15"/>
        <v>2.2349446388591019E-2</v>
      </c>
      <c r="D351">
        <f t="shared" si="17"/>
        <v>1.2752829332818145E-2</v>
      </c>
      <c r="I351">
        <v>1.7266844514901727</v>
      </c>
    </row>
    <row r="352" spans="1:9">
      <c r="A352" s="14">
        <v>348</v>
      </c>
      <c r="B352" s="8">
        <f t="shared" si="16"/>
        <v>2.2784432469496964E-4</v>
      </c>
      <c r="C352">
        <f t="shared" si="15"/>
        <v>1.7556786585630733E-3</v>
      </c>
      <c r="D352">
        <f t="shared" si="17"/>
        <v>1.509451306584514E-2</v>
      </c>
      <c r="I352">
        <v>9.4494230137464622E-2</v>
      </c>
    </row>
    <row r="353" spans="1:9">
      <c r="A353" s="14">
        <v>349</v>
      </c>
      <c r="B353" s="8">
        <f t="shared" si="16"/>
        <v>1.7720173589825351E-4</v>
      </c>
      <c r="C353">
        <f t="shared" si="15"/>
        <v>6.9945732926827691E-3</v>
      </c>
      <c r="D353">
        <f t="shared" si="17"/>
        <v>1.3311714235899655E-2</v>
      </c>
      <c r="I353">
        <v>0.50070478583453248</v>
      </c>
    </row>
    <row r="354" spans="1:9">
      <c r="A354" s="14">
        <v>350</v>
      </c>
      <c r="B354" s="8">
        <f t="shared" si="16"/>
        <v>1.484238450309154E-4</v>
      </c>
      <c r="C354">
        <f t="shared" si="15"/>
        <v>-1.2913736694466349E-2</v>
      </c>
      <c r="D354">
        <f t="shared" si="17"/>
        <v>1.2182932530015726E-2</v>
      </c>
      <c r="I354">
        <v>-1.087018329038993</v>
      </c>
    </row>
    <row r="355" spans="1:9">
      <c r="A355" s="14">
        <v>351</v>
      </c>
      <c r="B355" s="8">
        <f t="shared" si="16"/>
        <v>1.5395389309400779E-4</v>
      </c>
      <c r="C355">
        <f t="shared" si="15"/>
        <v>-1.4219836343001312E-3</v>
      </c>
      <c r="D355">
        <f t="shared" si="17"/>
        <v>1.2407815806740838E-2</v>
      </c>
      <c r="I355">
        <v>-0.14114634909834997</v>
      </c>
    </row>
    <row r="356" spans="1:9">
      <c r="A356" s="14">
        <v>352</v>
      </c>
      <c r="B356" s="8">
        <f t="shared" si="16"/>
        <v>1.2275910208268005E-4</v>
      </c>
      <c r="C356">
        <f t="shared" si="15"/>
        <v>-3.6108848330196849E-3</v>
      </c>
      <c r="D356">
        <f t="shared" si="17"/>
        <v>1.1079670666706662E-2</v>
      </c>
      <c r="I356">
        <v>-0.35562601260033816</v>
      </c>
    </row>
    <row r="357" spans="1:9">
      <c r="A357" s="14">
        <v>353</v>
      </c>
      <c r="B357" s="8">
        <f t="shared" si="16"/>
        <v>1.0223656818060902E-4</v>
      </c>
      <c r="C357">
        <f t="shared" si="15"/>
        <v>6.0055392191311948E-3</v>
      </c>
      <c r="D357">
        <f t="shared" si="17"/>
        <v>1.0111210025541405E-2</v>
      </c>
      <c r="I357">
        <v>0.56137741553055387</v>
      </c>
    </row>
    <row r="358" spans="1:9">
      <c r="A358" s="14">
        <v>354</v>
      </c>
      <c r="B358" s="8">
        <f t="shared" si="16"/>
        <v>9.0475298197824984E-5</v>
      </c>
      <c r="C358">
        <f t="shared" si="15"/>
        <v>1.3009403691894506E-2</v>
      </c>
      <c r="D358">
        <f t="shared" si="17"/>
        <v>9.5118504087177997E-3</v>
      </c>
      <c r="I358">
        <v>1.3330812491717525</v>
      </c>
    </row>
    <row r="359" spans="1:9">
      <c r="A359" s="14">
        <v>355</v>
      </c>
      <c r="B359" s="8">
        <f t="shared" si="16"/>
        <v>1.0810279108363058E-4</v>
      </c>
      <c r="C359">
        <f t="shared" si="15"/>
        <v>1.5778584467834842E-2</v>
      </c>
      <c r="D359">
        <f t="shared" si="17"/>
        <v>1.0397249207537087E-2</v>
      </c>
      <c r="I359">
        <v>1.4858978458965248</v>
      </c>
    </row>
    <row r="360" spans="1:9">
      <c r="A360" s="14">
        <v>356</v>
      </c>
      <c r="B360" s="8">
        <f t="shared" si="16"/>
        <v>1.370922052775119E-4</v>
      </c>
      <c r="C360">
        <f t="shared" si="15"/>
        <v>3.2777312905986696E-3</v>
      </c>
      <c r="D360">
        <f t="shared" si="17"/>
        <v>1.1708638062452519E-2</v>
      </c>
      <c r="I360">
        <v>0.25181383246848399</v>
      </c>
    </row>
    <row r="361" spans="1:9">
      <c r="A361" s="14">
        <v>357</v>
      </c>
      <c r="B361" s="8">
        <f t="shared" si="16"/>
        <v>1.1143916824197823E-4</v>
      </c>
      <c r="C361">
        <f t="shared" si="15"/>
        <v>4.5000889709133126E-3</v>
      </c>
      <c r="D361">
        <f t="shared" si="17"/>
        <v>1.0556475180758879E-2</v>
      </c>
      <c r="I361">
        <v>0.39508970867559512</v>
      </c>
    </row>
    <row r="362" spans="1:9">
      <c r="A362" s="14">
        <v>358</v>
      </c>
      <c r="B362" s="8">
        <f t="shared" si="16"/>
        <v>9.4246522498447224E-5</v>
      </c>
      <c r="C362">
        <f t="shared" si="15"/>
        <v>-5.9561398347036665E-3</v>
      </c>
      <c r="D362">
        <f t="shared" si="17"/>
        <v>9.708064817379786E-3</v>
      </c>
      <c r="I362">
        <v>-0.64744871609811272</v>
      </c>
    </row>
    <row r="363" spans="1:9">
      <c r="A363" s="14">
        <v>359</v>
      </c>
      <c r="B363" s="8">
        <f t="shared" si="16"/>
        <v>8.6057725393237603E-5</v>
      </c>
      <c r="C363">
        <f t="shared" si="15"/>
        <v>-1.5172762841277413E-2</v>
      </c>
      <c r="D363">
        <f t="shared" si="17"/>
        <v>9.2767303180181764E-3</v>
      </c>
      <c r="I363">
        <v>-1.671073382210309</v>
      </c>
    </row>
    <row r="364" spans="1:9">
      <c r="A364" s="14">
        <v>360</v>
      </c>
      <c r="B364" s="8">
        <f t="shared" si="16"/>
        <v>1.2112120980237488E-4</v>
      </c>
      <c r="C364">
        <f t="shared" si="15"/>
        <v>-3.0087492276661609E-3</v>
      </c>
      <c r="D364">
        <f t="shared" si="17"/>
        <v>1.1005508157389866E-2</v>
      </c>
      <c r="I364">
        <v>-0.30331025583138338</v>
      </c>
    </row>
    <row r="365" spans="1:9">
      <c r="A365" s="14">
        <v>361</v>
      </c>
      <c r="B365" s="8">
        <f t="shared" si="16"/>
        <v>1.0012764612065332E-4</v>
      </c>
      <c r="C365">
        <f t="shared" si="15"/>
        <v>3.1086201209383712E-3</v>
      </c>
      <c r="D365">
        <f t="shared" si="17"/>
        <v>1.0006380270639994E-2</v>
      </c>
      <c r="I365">
        <v>0.27775137249051163</v>
      </c>
    </row>
    <row r="366" spans="1:9">
      <c r="A366" s="14">
        <v>362</v>
      </c>
      <c r="B366" s="8">
        <f t="shared" si="16"/>
        <v>8.389946436124518E-5</v>
      </c>
      <c r="C366">
        <f t="shared" si="15"/>
        <v>1.4407748960088689E-2</v>
      </c>
      <c r="D366">
        <f t="shared" si="17"/>
        <v>9.1596650790978801E-3</v>
      </c>
      <c r="I366">
        <v>1.5370010334885642</v>
      </c>
    </row>
    <row r="367" spans="1:9">
      <c r="A367" s="14">
        <v>363</v>
      </c>
      <c r="B367" s="8">
        <f t="shared" si="16"/>
        <v>1.1090107584908179E-4</v>
      </c>
      <c r="C367">
        <f t="shared" si="15"/>
        <v>6.6167498563218709E-3</v>
      </c>
      <c r="D367">
        <f t="shared" si="17"/>
        <v>1.0530957973949083E-2</v>
      </c>
      <c r="I367">
        <v>0.59704118132169981</v>
      </c>
    </row>
    <row r="368" spans="1:9">
      <c r="A368" s="14">
        <v>364</v>
      </c>
      <c r="B368" s="8">
        <f t="shared" si="16"/>
        <v>9.8381498395886931E-5</v>
      </c>
      <c r="C368">
        <f t="shared" si="15"/>
        <v>9.1532805214945539E-3</v>
      </c>
      <c r="D368">
        <f t="shared" si="17"/>
        <v>9.9187447994132268E-3</v>
      </c>
      <c r="I368">
        <v>0.88962327722258006</v>
      </c>
    </row>
    <row r="369" spans="1:9">
      <c r="A369" s="14">
        <v>365</v>
      </c>
      <c r="B369" s="8">
        <f t="shared" si="16"/>
        <v>9.6970335151895753E-5</v>
      </c>
      <c r="C369">
        <f t="shared" si="15"/>
        <v>3.2262618388707309E-3</v>
      </c>
      <c r="D369">
        <f t="shared" si="17"/>
        <v>9.847351682147629E-3</v>
      </c>
      <c r="I369">
        <v>0.29418341755951161</v>
      </c>
    </row>
    <row r="370" spans="1:9">
      <c r="A370" s="14">
        <v>366</v>
      </c>
      <c r="B370" s="8">
        <f t="shared" si="16"/>
        <v>8.1700855453105983E-5</v>
      </c>
      <c r="C370">
        <f t="shared" si="15"/>
        <v>6.8452441145599465E-4</v>
      </c>
      <c r="D370">
        <f t="shared" si="17"/>
        <v>9.0388525517958295E-3</v>
      </c>
      <c r="I370">
        <v>3.9295933008586352E-2</v>
      </c>
    </row>
    <row r="371" spans="1:9">
      <c r="A371" s="14">
        <v>367</v>
      </c>
      <c r="B371" s="8">
        <f t="shared" si="16"/>
        <v>6.8713893251757071E-5</v>
      </c>
      <c r="C371">
        <f t="shared" si="15"/>
        <v>-3.5136614587592185E-3</v>
      </c>
      <c r="D371">
        <f t="shared" si="17"/>
        <v>8.2893843710951827E-3</v>
      </c>
      <c r="I371">
        <v>-0.46360447939484595</v>
      </c>
    </row>
    <row r="372" spans="1:9">
      <c r="A372" s="14">
        <v>368</v>
      </c>
      <c r="B372" s="8">
        <f t="shared" si="16"/>
        <v>6.2106314560712023E-5</v>
      </c>
      <c r="C372">
        <f t="shared" si="15"/>
        <v>8.1820637830714495E-3</v>
      </c>
      <c r="D372">
        <f t="shared" si="17"/>
        <v>7.8807559637836793E-3</v>
      </c>
      <c r="I372">
        <v>0.99644368535871897</v>
      </c>
    </row>
    <row r="373" spans="1:9">
      <c r="A373" s="14">
        <v>369</v>
      </c>
      <c r="B373" s="8">
        <f t="shared" si="16"/>
        <v>6.68222116637565E-5</v>
      </c>
      <c r="C373">
        <f t="shared" si="15"/>
        <v>-1.7745459714265327E-3</v>
      </c>
      <c r="D373">
        <f t="shared" si="17"/>
        <v>8.1744854066636199E-3</v>
      </c>
      <c r="I373">
        <v>-0.257371581679948</v>
      </c>
    </row>
    <row r="374" spans="1:9">
      <c r="A374" s="14">
        <v>370</v>
      </c>
      <c r="B374" s="8">
        <f t="shared" si="16"/>
        <v>5.8589259348786619E-5</v>
      </c>
      <c r="C374">
        <f t="shared" si="15"/>
        <v>1.1999458147669163E-3</v>
      </c>
      <c r="D374">
        <f t="shared" si="17"/>
        <v>7.6543621124680675E-3</v>
      </c>
      <c r="I374">
        <v>0.11374057496478446</v>
      </c>
    </row>
    <row r="375" spans="1:9">
      <c r="A375" s="14">
        <v>371</v>
      </c>
      <c r="B375" s="8">
        <f t="shared" si="16"/>
        <v>5.1748454236390167E-5</v>
      </c>
      <c r="C375">
        <f t="shared" si="15"/>
        <v>-2.7027134204629503E-3</v>
      </c>
      <c r="D375">
        <f t="shared" si="17"/>
        <v>7.1936398461689872E-3</v>
      </c>
      <c r="I375">
        <v>-0.42149005960922831</v>
      </c>
    </row>
    <row r="376" spans="1:9">
      <c r="A376" s="14">
        <v>372</v>
      </c>
      <c r="B376" s="8">
        <f t="shared" si="16"/>
        <v>4.8415905972719171E-5</v>
      </c>
      <c r="C376">
        <f t="shared" si="15"/>
        <v>-6.8263242336526128E-3</v>
      </c>
      <c r="D376">
        <f t="shared" si="17"/>
        <v>6.9581539198784017E-3</v>
      </c>
      <c r="I376">
        <v>-1.0283846237313186</v>
      </c>
    </row>
    <row r="377" spans="1:9">
      <c r="A377" s="14">
        <v>373</v>
      </c>
      <c r="B377" s="8">
        <f t="shared" si="16"/>
        <v>5.455356945004661E-5</v>
      </c>
      <c r="C377">
        <f t="shared" si="15"/>
        <v>-6.8803317564336709E-3</v>
      </c>
      <c r="D377">
        <f t="shared" si="17"/>
        <v>7.3860388199661264E-3</v>
      </c>
      <c r="I377">
        <v>-0.97612078669969293</v>
      </c>
    </row>
    <row r="378" spans="1:9">
      <c r="A378" s="14">
        <v>374</v>
      </c>
      <c r="B378" s="8">
        <f t="shared" si="16"/>
        <v>5.9252250299306111E-5</v>
      </c>
      <c r="C378">
        <f t="shared" si="15"/>
        <v>-1.2514920662294613E-3</v>
      </c>
      <c r="D378">
        <f t="shared" si="17"/>
        <v>7.6975483304300282E-3</v>
      </c>
      <c r="I378">
        <v>-0.20536750994940273</v>
      </c>
    </row>
    <row r="379" spans="1:9">
      <c r="A379" s="14">
        <v>375</v>
      </c>
      <c r="B379" s="8">
        <f t="shared" si="16"/>
        <v>5.2595367968971171E-5</v>
      </c>
      <c r="C379">
        <f t="shared" si="15"/>
        <v>-3.995202757930038E-3</v>
      </c>
      <c r="D379">
        <f t="shared" si="17"/>
        <v>7.2522664022339365E-3</v>
      </c>
      <c r="I379">
        <v>-0.5963014573904889</v>
      </c>
    </row>
    <row r="380" spans="1:9">
      <c r="A380" s="14">
        <v>376</v>
      </c>
      <c r="B380" s="8">
        <f t="shared" si="16"/>
        <v>5.0989402183911292E-5</v>
      </c>
      <c r="C380">
        <f t="shared" si="15"/>
        <v>1.2383706274929476E-2</v>
      </c>
      <c r="D380">
        <f t="shared" si="17"/>
        <v>7.1406863944519575E-3</v>
      </c>
      <c r="I380">
        <v>1.6881251103800232</v>
      </c>
    </row>
    <row r="381" spans="1:9">
      <c r="A381" s="14">
        <v>377</v>
      </c>
      <c r="B381" s="8">
        <f t="shared" si="16"/>
        <v>7.572733725762725E-5</v>
      </c>
      <c r="C381">
        <f t="shared" si="15"/>
        <v>4.4184548025945694E-3</v>
      </c>
      <c r="D381">
        <f t="shared" si="17"/>
        <v>8.7021455548403261E-3</v>
      </c>
      <c r="I381">
        <v>0.4698979705314138</v>
      </c>
    </row>
    <row r="382" spans="1:9">
      <c r="A382" s="14">
        <v>378</v>
      </c>
      <c r="B382" s="8">
        <f t="shared" si="16"/>
        <v>6.7693687476302845E-5</v>
      </c>
      <c r="C382">
        <f t="shared" si="15"/>
        <v>7.8412112231091118E-3</v>
      </c>
      <c r="D382">
        <f t="shared" si="17"/>
        <v>8.2276173632651901E-3</v>
      </c>
      <c r="I382">
        <v>0.91300757246467679</v>
      </c>
    </row>
    <row r="383" spans="1:9">
      <c r="A383" s="14">
        <v>379</v>
      </c>
      <c r="B383" s="8">
        <f t="shared" si="16"/>
        <v>6.9882569961089494E-5</v>
      </c>
      <c r="C383">
        <f t="shared" si="15"/>
        <v>-3.3260013223313837E-3</v>
      </c>
      <c r="D383">
        <f t="shared" si="17"/>
        <v>8.3595795325536251E-3</v>
      </c>
      <c r="I383">
        <v>-0.43726309142738828</v>
      </c>
    </row>
    <row r="384" spans="1:9">
      <c r="A384" s="14">
        <v>380</v>
      </c>
      <c r="B384" s="8">
        <f t="shared" si="16"/>
        <v>6.2682595913337685E-5</v>
      </c>
      <c r="C384">
        <f t="shared" si="15"/>
        <v>-8.7670207325663239E-3</v>
      </c>
      <c r="D384">
        <f t="shared" si="17"/>
        <v>7.9172341075237681E-3</v>
      </c>
      <c r="I384">
        <v>-1.148930911494479</v>
      </c>
    </row>
    <row r="385" spans="1:9">
      <c r="A385" s="14">
        <v>381</v>
      </c>
      <c r="B385" s="8">
        <f t="shared" si="16"/>
        <v>7.1564779981016048E-5</v>
      </c>
      <c r="C385">
        <f t="shared" si="15"/>
        <v>4.341683729470764E-3</v>
      </c>
      <c r="D385">
        <f t="shared" si="17"/>
        <v>8.4595969159893224E-3</v>
      </c>
      <c r="I385">
        <v>0.47429558431808527</v>
      </c>
    </row>
    <row r="386" spans="1:9">
      <c r="A386" s="14">
        <v>382</v>
      </c>
      <c r="B386" s="8">
        <f t="shared" si="16"/>
        <v>6.4487431870475208E-5</v>
      </c>
      <c r="C386">
        <f t="shared" si="15"/>
        <v>3.6721168224574134E-3</v>
      </c>
      <c r="D386">
        <f t="shared" si="17"/>
        <v>8.030406706417503E-3</v>
      </c>
      <c r="I386">
        <v>0.41626566095088202</v>
      </c>
    </row>
    <row r="387" spans="1:9">
      <c r="A387" s="14">
        <v>383</v>
      </c>
      <c r="B387" s="8">
        <f t="shared" si="16"/>
        <v>5.8244105105817502E-5</v>
      </c>
      <c r="C387">
        <f t="shared" si="15"/>
        <v>2.2062686088204753E-3</v>
      </c>
      <c r="D387">
        <f t="shared" si="17"/>
        <v>7.6317825641076479E-3</v>
      </c>
      <c r="I387">
        <v>0.24593655885082222</v>
      </c>
    </row>
    <row r="388" spans="1:9">
      <c r="A388" s="14">
        <v>384</v>
      </c>
      <c r="B388" s="8">
        <f t="shared" si="16"/>
        <v>5.2059342418722091E-5</v>
      </c>
      <c r="C388">
        <f t="shared" ref="C388:C451" si="18">$G$5 + $I388*SQRT(B388)</f>
        <v>7.3034220712130983E-3</v>
      </c>
      <c r="D388">
        <f t="shared" si="17"/>
        <v>7.2152160340991931E-3</v>
      </c>
      <c r="I388">
        <v>0.96658059455840872</v>
      </c>
    </row>
    <row r="389" spans="1:9">
      <c r="A389" s="14">
        <v>385</v>
      </c>
      <c r="B389" s="8">
        <f t="shared" ref="B389:B452" si="19">$G$6+$G$7*($I388*SQRT($B388))^2+$G$8*$B388</f>
        <v>5.6723128095164235E-5</v>
      </c>
      <c r="C389">
        <f t="shared" si="18"/>
        <v>-1.7180615413551072E-2</v>
      </c>
      <c r="D389">
        <f t="shared" ref="D389:D452" si="20">SQRT(B389)</f>
        <v>7.5314758245090471E-3</v>
      </c>
      <c r="I389">
        <v>-2.3249028595001335</v>
      </c>
    </row>
    <row r="390" spans="1:9">
      <c r="A390" s="14">
        <v>386</v>
      </c>
      <c r="B390" s="8">
        <f t="shared" si="19"/>
        <v>1.1299663672638982E-4</v>
      </c>
      <c r="C390">
        <f t="shared" si="18"/>
        <v>3.1058777624939885E-3</v>
      </c>
      <c r="D390">
        <f t="shared" si="20"/>
        <v>1.0629987616473964E-2</v>
      </c>
      <c r="I390">
        <v>0.26119912793547073</v>
      </c>
    </row>
    <row r="391" spans="1:9">
      <c r="A391" s="14">
        <v>387</v>
      </c>
      <c r="B391" s="8">
        <f t="shared" si="19"/>
        <v>9.3415074132821029E-5</v>
      </c>
      <c r="C391">
        <f t="shared" si="18"/>
        <v>6.6453994616300447E-3</v>
      </c>
      <c r="D391">
        <f t="shared" si="20"/>
        <v>9.6651473932279491E-3</v>
      </c>
      <c r="I391">
        <v>0.6534887609628558</v>
      </c>
    </row>
    <row r="392" spans="1:9">
      <c r="A392" s="14">
        <v>388</v>
      </c>
      <c r="B392" s="8">
        <f t="shared" si="19"/>
        <v>8.552167267329155E-5</v>
      </c>
      <c r="C392">
        <f t="shared" si="18"/>
        <v>4.7609893696282518E-3</v>
      </c>
      <c r="D392">
        <f t="shared" si="20"/>
        <v>9.2477928541512839E-3</v>
      </c>
      <c r="I392">
        <v>0.47921219391638625</v>
      </c>
    </row>
    <row r="393" spans="1:9">
      <c r="A393" s="14">
        <v>389</v>
      </c>
      <c r="B393" s="8">
        <f t="shared" si="19"/>
        <v>7.5535874229257509E-5</v>
      </c>
      <c r="C393">
        <f t="shared" si="18"/>
        <v>1.0398507712343097E-2</v>
      </c>
      <c r="D393">
        <f t="shared" si="20"/>
        <v>8.6911376832528378E-3</v>
      </c>
      <c r="I393">
        <v>1.1585564298031423</v>
      </c>
    </row>
    <row r="394" spans="1:9">
      <c r="A394" s="14">
        <v>390</v>
      </c>
      <c r="B394" s="8">
        <f t="shared" si="19"/>
        <v>8.4889833534696933E-5</v>
      </c>
      <c r="C394">
        <f t="shared" si="18"/>
        <v>6.9723399663391399E-3</v>
      </c>
      <c r="D394">
        <f t="shared" si="20"/>
        <v>9.2135679047097123E-3</v>
      </c>
      <c r="I394">
        <v>0.72100252236023465</v>
      </c>
    </row>
    <row r="395" spans="1:9">
      <c r="A395" s="14">
        <v>391</v>
      </c>
      <c r="B395" s="8">
        <f t="shared" si="19"/>
        <v>8.0083459056037539E-5</v>
      </c>
      <c r="C395">
        <f t="shared" si="18"/>
        <v>1.9836167143869061E-3</v>
      </c>
      <c r="D395">
        <f t="shared" si="20"/>
        <v>8.9489361968916464E-3</v>
      </c>
      <c r="I395">
        <v>0.18485799997717872</v>
      </c>
    </row>
    <row r="396" spans="1:9">
      <c r="A396" s="14">
        <v>392</v>
      </c>
      <c r="B396" s="8">
        <f t="shared" si="19"/>
        <v>6.8052126703551952E-5</v>
      </c>
      <c r="C396">
        <f t="shared" si="18"/>
        <v>-6.2942561523270171E-3</v>
      </c>
      <c r="D396">
        <f t="shared" si="20"/>
        <v>8.249371291410755E-3</v>
      </c>
      <c r="I396">
        <v>-0.80292063303413619</v>
      </c>
    </row>
    <row r="397" spans="1:9">
      <c r="A397" s="14">
        <v>393</v>
      </c>
      <c r="B397" s="8">
        <f t="shared" si="19"/>
        <v>6.7576467710201235E-5</v>
      </c>
      <c r="C397">
        <f t="shared" si="18"/>
        <v>9.0515231911660315E-3</v>
      </c>
      <c r="D397">
        <f t="shared" si="20"/>
        <v>8.2204907219825523E-3</v>
      </c>
      <c r="I397">
        <v>1.0610302011211743</v>
      </c>
    </row>
    <row r="398" spans="1:9">
      <c r="A398" s="14">
        <v>394</v>
      </c>
      <c r="B398" s="8">
        <f t="shared" si="19"/>
        <v>7.3819346058884896E-5</v>
      </c>
      <c r="C398">
        <f t="shared" si="18"/>
        <v>-1.4875112025574601E-2</v>
      </c>
      <c r="D398">
        <f t="shared" si="20"/>
        <v>8.5918185536523577E-3</v>
      </c>
      <c r="I398">
        <v>-1.7696423868515438</v>
      </c>
    </row>
    <row r="399" spans="1:9">
      <c r="A399" s="14">
        <v>395</v>
      </c>
      <c r="B399" s="8">
        <f t="shared" si="19"/>
        <v>1.1019731143121142E-4</v>
      </c>
      <c r="C399">
        <f t="shared" si="18"/>
        <v>7.4593434055067274E-3</v>
      </c>
      <c r="D399">
        <f t="shared" si="20"/>
        <v>1.0497490720701372E-2</v>
      </c>
      <c r="I399">
        <v>0.67921080647778009</v>
      </c>
    </row>
    <row r="400" spans="1:9">
      <c r="A400" s="14">
        <v>396</v>
      </c>
      <c r="B400" s="8">
        <f t="shared" si="19"/>
        <v>1.0017602083165048E-4</v>
      </c>
      <c r="C400">
        <f t="shared" si="18"/>
        <v>-5.468341703515062E-3</v>
      </c>
      <c r="D400">
        <f t="shared" si="20"/>
        <v>1.0008797172070701E-2</v>
      </c>
      <c r="I400">
        <v>-0.57925801382002906</v>
      </c>
    </row>
    <row r="401" spans="1:9">
      <c r="A401" s="14">
        <v>397</v>
      </c>
      <c r="B401" s="8">
        <f t="shared" si="19"/>
        <v>8.9236589461752817E-5</v>
      </c>
      <c r="C401">
        <f t="shared" si="18"/>
        <v>-3.3133505400971329E-3</v>
      </c>
      <c r="D401">
        <f t="shared" si="20"/>
        <v>9.4465120262323711E-3</v>
      </c>
      <c r="I401">
        <v>-0.38561162015014239</v>
      </c>
    </row>
    <row r="402" spans="1:9">
      <c r="A402" s="14">
        <v>398</v>
      </c>
      <c r="B402" s="8">
        <f t="shared" si="19"/>
        <v>7.6979162407947045E-5</v>
      </c>
      <c r="C402">
        <f t="shared" si="18"/>
        <v>8.8554448322861138E-3</v>
      </c>
      <c r="D402">
        <f t="shared" si="20"/>
        <v>8.7737769750516822E-3</v>
      </c>
      <c r="I402">
        <v>0.97177197339572841</v>
      </c>
    </row>
    <row r="403" spans="1:9">
      <c r="A403" s="14">
        <v>399</v>
      </c>
      <c r="B403" s="8">
        <f t="shared" si="19"/>
        <v>8.0081628198497176E-5</v>
      </c>
      <c r="C403">
        <f t="shared" si="18"/>
        <v>7.0154864803510606E-3</v>
      </c>
      <c r="D403">
        <f t="shared" si="20"/>
        <v>8.9488339016040065E-3</v>
      </c>
      <c r="I403">
        <v>0.74715346007779693</v>
      </c>
    </row>
    <row r="404" spans="1:9">
      <c r="A404" s="14">
        <v>400</v>
      </c>
      <c r="B404" s="8">
        <f t="shared" si="19"/>
        <v>7.6644769943854678E-5</v>
      </c>
      <c r="C404">
        <f t="shared" si="18"/>
        <v>-6.6066839601373138E-3</v>
      </c>
      <c r="D404">
        <f t="shared" si="20"/>
        <v>8.7546998774289623E-3</v>
      </c>
      <c r="I404">
        <v>-0.79226225048852106</v>
      </c>
    </row>
    <row r="405" spans="1:9">
      <c r="A405" s="14">
        <v>401</v>
      </c>
      <c r="B405" s="8">
        <f t="shared" si="19"/>
        <v>7.4799646013332902E-5</v>
      </c>
      <c r="C405">
        <f t="shared" si="18"/>
        <v>-9.8621271933021278E-3</v>
      </c>
      <c r="D405">
        <f t="shared" si="20"/>
        <v>8.6486788594173671E-3</v>
      </c>
      <c r="I405">
        <v>-1.1783836151241751</v>
      </c>
    </row>
    <row r="406" spans="1:9">
      <c r="A406" s="14">
        <v>402</v>
      </c>
      <c r="B406" s="8">
        <f t="shared" si="19"/>
        <v>8.4852629496582282E-5</v>
      </c>
      <c r="C406">
        <f t="shared" si="18"/>
        <v>8.9610326161184365E-3</v>
      </c>
      <c r="D406">
        <f t="shared" si="20"/>
        <v>9.2115487023943093E-3</v>
      </c>
      <c r="I406">
        <v>0.93705180614945971</v>
      </c>
    </row>
    <row r="407" spans="1:9">
      <c r="A407" s="14">
        <v>403</v>
      </c>
      <c r="B407" s="8">
        <f t="shared" si="19"/>
        <v>8.6276330606514616E-5</v>
      </c>
      <c r="C407">
        <f t="shared" si="18"/>
        <v>3.3677515532974031E-3</v>
      </c>
      <c r="D407">
        <f t="shared" si="20"/>
        <v>9.2885052945301493E-3</v>
      </c>
      <c r="I407">
        <v>0.32711584801276283</v>
      </c>
    </row>
    <row r="408" spans="1:9">
      <c r="A408" s="14">
        <v>404</v>
      </c>
      <c r="B408" s="8">
        <f t="shared" si="19"/>
        <v>7.3962852847028859E-5</v>
      </c>
      <c r="C408">
        <f t="shared" si="18"/>
        <v>3.8206793100544283E-3</v>
      </c>
      <c r="D408">
        <f t="shared" si="20"/>
        <v>8.6001658615999302E-3</v>
      </c>
      <c r="I408">
        <v>0.40596252434354568</v>
      </c>
    </row>
    <row r="409" spans="1:9">
      <c r="A409" s="14">
        <v>405</v>
      </c>
      <c r="B409" s="8">
        <f t="shared" si="19"/>
        <v>6.5460640515897645E-5</v>
      </c>
      <c r="C409">
        <f t="shared" si="18"/>
        <v>7.8695687537619369E-3</v>
      </c>
      <c r="D409">
        <f t="shared" si="20"/>
        <v>8.0907750256633409E-3</v>
      </c>
      <c r="I409">
        <v>0.93195453621423585</v>
      </c>
    </row>
    <row r="410" spans="1:9">
      <c r="A410" s="14">
        <v>406</v>
      </c>
      <c r="B410" s="8">
        <f t="shared" si="19"/>
        <v>6.8318271746309719E-5</v>
      </c>
      <c r="C410">
        <f t="shared" si="18"/>
        <v>1.1564673485714987E-2</v>
      </c>
      <c r="D410">
        <f t="shared" si="20"/>
        <v>8.2654867821750043E-3</v>
      </c>
      <c r="I410">
        <v>1.3593076263624913</v>
      </c>
    </row>
    <row r="411" spans="1:9">
      <c r="A411" s="14">
        <v>407</v>
      </c>
      <c r="B411" s="8">
        <f t="shared" si="19"/>
        <v>8.4638786522230888E-5</v>
      </c>
      <c r="C411">
        <f t="shared" si="18"/>
        <v>-2.5111241464459118E-3</v>
      </c>
      <c r="D411">
        <f t="shared" si="20"/>
        <v>9.1999340498848618E-3</v>
      </c>
      <c r="I411">
        <v>-0.30874769298890753</v>
      </c>
    </row>
    <row r="412" spans="1:9">
      <c r="A412" s="14">
        <v>408</v>
      </c>
      <c r="B412" s="8">
        <f t="shared" si="19"/>
        <v>7.2513308089052088E-5</v>
      </c>
      <c r="C412">
        <f t="shared" si="18"/>
        <v>-3.4513385726854351E-3</v>
      </c>
      <c r="D412">
        <f t="shared" si="20"/>
        <v>8.5154746250019498E-3</v>
      </c>
      <c r="I412">
        <v>-0.44397676069532122</v>
      </c>
    </row>
    <row r="413" spans="1:9">
      <c r="A413" s="14">
        <v>409</v>
      </c>
      <c r="B413" s="8">
        <f t="shared" si="19"/>
        <v>6.4819310542050222E-5</v>
      </c>
      <c r="C413">
        <f t="shared" si="18"/>
        <v>3.0858834574092058E-3</v>
      </c>
      <c r="D413">
        <f t="shared" si="20"/>
        <v>8.0510440653402352E-3</v>
      </c>
      <c r="I413">
        <v>0.34238406446811304</v>
      </c>
    </row>
    <row r="414" spans="1:9">
      <c r="A414" s="14">
        <v>410</v>
      </c>
      <c r="B414" s="8">
        <f t="shared" si="19"/>
        <v>5.7757383478862579E-5</v>
      </c>
      <c r="C414">
        <f t="shared" si="18"/>
        <v>2.4208376366742571E-3</v>
      </c>
      <c r="D414">
        <f t="shared" si="20"/>
        <v>7.5998278585019657E-3</v>
      </c>
      <c r="I414">
        <v>0.27520404521114855</v>
      </c>
    </row>
    <row r="415" spans="1:9">
      <c r="A415" s="14">
        <v>411</v>
      </c>
      <c r="B415" s="8">
        <f t="shared" si="19"/>
        <v>5.1873698707095372E-5</v>
      </c>
      <c r="C415">
        <f t="shared" si="18"/>
        <v>-1.9519629706101966E-3</v>
      </c>
      <c r="D415">
        <f t="shared" si="20"/>
        <v>7.2023398078051946E-3</v>
      </c>
      <c r="I415">
        <v>-0.31674390525757823</v>
      </c>
    </row>
    <row r="416" spans="1:9">
      <c r="A416" s="14">
        <v>412</v>
      </c>
      <c r="B416" s="8">
        <f t="shared" si="19"/>
        <v>4.7691697736091277E-5</v>
      </c>
      <c r="C416">
        <f t="shared" si="18"/>
        <v>2.5437038938577097E-3</v>
      </c>
      <c r="D416">
        <f t="shared" si="20"/>
        <v>6.9059175882782787E-3</v>
      </c>
      <c r="I416">
        <v>0.32064813957671923</v>
      </c>
    </row>
    <row r="417" spans="1:9">
      <c r="A417" s="14">
        <v>413</v>
      </c>
      <c r="B417" s="8">
        <f t="shared" si="19"/>
        <v>4.4536808350557601E-5</v>
      </c>
      <c r="C417">
        <f t="shared" si="18"/>
        <v>3.0761864266625029E-3</v>
      </c>
      <c r="D417">
        <f t="shared" si="20"/>
        <v>6.6735903643059787E-3</v>
      </c>
      <c r="I417">
        <v>0.41160035447306426</v>
      </c>
    </row>
    <row r="418" spans="1:9">
      <c r="A418" s="14">
        <v>414</v>
      </c>
      <c r="B418" s="8">
        <f t="shared" si="19"/>
        <v>4.2744217555659085E-5</v>
      </c>
      <c r="C418">
        <f t="shared" si="18"/>
        <v>-9.5083279937342464E-4</v>
      </c>
      <c r="D418">
        <f t="shared" si="20"/>
        <v>6.5379062057863051E-3</v>
      </c>
      <c r="I418">
        <v>-0.1958068877382429</v>
      </c>
    </row>
    <row r="419" spans="1:9">
      <c r="A419" s="14">
        <v>415</v>
      </c>
      <c r="B419" s="8">
        <f t="shared" si="19"/>
        <v>4.0208825274184242E-5</v>
      </c>
      <c r="C419">
        <f t="shared" si="18"/>
        <v>-3.1620309025769404E-4</v>
      </c>
      <c r="D419">
        <f t="shared" si="20"/>
        <v>6.3410429169170777E-3</v>
      </c>
      <c r="I419">
        <v>-0.10180302606715061</v>
      </c>
    </row>
    <row r="420" spans="1:9">
      <c r="A420" s="14">
        <v>416</v>
      </c>
      <c r="B420" s="8">
        <f t="shared" si="19"/>
        <v>3.8083229204971986E-5</v>
      </c>
      <c r="C420">
        <f t="shared" si="18"/>
        <v>-3.4927262985653003E-3</v>
      </c>
      <c r="D420">
        <f t="shared" si="20"/>
        <v>6.1711610905057397E-3</v>
      </c>
      <c r="I420">
        <v>-0.61934221285385538</v>
      </c>
    </row>
    <row r="421" spans="1:9">
      <c r="A421" s="14">
        <v>417</v>
      </c>
      <c r="B421" s="8">
        <f t="shared" si="19"/>
        <v>3.9417053374747675E-5</v>
      </c>
      <c r="C421">
        <f t="shared" si="18"/>
        <v>-9.4618734645846546E-3</v>
      </c>
      <c r="D421">
        <f t="shared" si="20"/>
        <v>6.2783001978837932E-3</v>
      </c>
      <c r="I421">
        <v>-1.5595316284798044</v>
      </c>
    </row>
    <row r="422" spans="1:9">
      <c r="A422" s="14">
        <v>418</v>
      </c>
      <c r="B422" s="8">
        <f t="shared" si="19"/>
        <v>5.7043578174753411E-5</v>
      </c>
      <c r="C422">
        <f t="shared" si="18"/>
        <v>3.0824305155163112E-3</v>
      </c>
      <c r="D422">
        <f t="shared" si="20"/>
        <v>7.5527199189929853E-3</v>
      </c>
      <c r="I422">
        <v>0.3645171908846912</v>
      </c>
    </row>
    <row r="423" spans="1:9">
      <c r="A423" s="14">
        <v>419</v>
      </c>
      <c r="B423" s="8">
        <f t="shared" si="19"/>
        <v>5.2002058025558006E-5</v>
      </c>
      <c r="C423">
        <f t="shared" si="18"/>
        <v>5.0945761531536893E-3</v>
      </c>
      <c r="D423">
        <f t="shared" si="20"/>
        <v>7.2112452479137059E-3</v>
      </c>
      <c r="I423">
        <v>0.66080707592439625</v>
      </c>
    </row>
    <row r="424" spans="1:9">
      <c r="A424" s="14">
        <v>420</v>
      </c>
      <c r="B424" s="8">
        <f t="shared" si="19"/>
        <v>5.1370862712397788E-5</v>
      </c>
      <c r="C424">
        <f t="shared" si="18"/>
        <v>-2.7500666446611138E-3</v>
      </c>
      <c r="D424">
        <f t="shared" si="20"/>
        <v>7.1673469786524072E-3</v>
      </c>
      <c r="I424">
        <v>-0.42964306331744434</v>
      </c>
    </row>
    <row r="425" spans="1:9">
      <c r="A425" s="14">
        <v>421</v>
      </c>
      <c r="B425" s="8">
        <f t="shared" si="19"/>
        <v>4.8195876353424299E-5</v>
      </c>
      <c r="C425">
        <f t="shared" si="18"/>
        <v>-8.3853739072386312E-3</v>
      </c>
      <c r="D425">
        <f t="shared" si="20"/>
        <v>6.9423249962404024E-3</v>
      </c>
      <c r="I425">
        <v>-1.2553010956796455</v>
      </c>
    </row>
    <row r="426" spans="1:9">
      <c r="A426" s="14">
        <v>422</v>
      </c>
      <c r="B426" s="8">
        <f t="shared" si="19"/>
        <v>5.9457508238387048E-5</v>
      </c>
      <c r="C426">
        <f t="shared" si="18"/>
        <v>6.5334683391284325E-3</v>
      </c>
      <c r="D426">
        <f t="shared" si="20"/>
        <v>7.7108694865356819E-3</v>
      </c>
      <c r="I426">
        <v>0.80459591267309505</v>
      </c>
    </row>
    <row r="427" spans="1:9">
      <c r="A427" s="14">
        <v>423</v>
      </c>
      <c r="B427" s="8">
        <f t="shared" si="19"/>
        <v>6.01175100626301E-5</v>
      </c>
      <c r="C427">
        <f t="shared" si="18"/>
        <v>-1.9600096589493373E-3</v>
      </c>
      <c r="D427">
        <f t="shared" si="20"/>
        <v>7.7535482240474974E-3</v>
      </c>
      <c r="I427">
        <v>-0.29526403394965833</v>
      </c>
    </row>
    <row r="428" spans="1:9">
      <c r="A428" s="14">
        <v>424</v>
      </c>
      <c r="B428" s="8">
        <f t="shared" si="19"/>
        <v>5.3796879975806996E-5</v>
      </c>
      <c r="C428">
        <f t="shared" si="18"/>
        <v>-5.4225713683508404E-3</v>
      </c>
      <c r="D428">
        <f t="shared" si="20"/>
        <v>7.334635640289639E-3</v>
      </c>
      <c r="I428">
        <v>-0.78421150245846949</v>
      </c>
    </row>
    <row r="429" spans="1:9">
      <c r="A429" s="14">
        <v>425</v>
      </c>
      <c r="B429" s="8">
        <f t="shared" si="19"/>
        <v>5.4823356297877595E-5</v>
      </c>
      <c r="C429">
        <f t="shared" si="18"/>
        <v>-1.0855440251869396E-2</v>
      </c>
      <c r="D429">
        <f t="shared" si="20"/>
        <v>7.4042795934430783E-3</v>
      </c>
      <c r="I429">
        <v>-1.5105824108641579</v>
      </c>
    </row>
    <row r="430" spans="1:9">
      <c r="A430" s="14">
        <v>426</v>
      </c>
      <c r="B430" s="8">
        <f t="shared" si="19"/>
        <v>7.4424936044059094E-5</v>
      </c>
      <c r="C430">
        <f t="shared" si="18"/>
        <v>3.3045884648210881E-3</v>
      </c>
      <c r="D430">
        <f t="shared" si="20"/>
        <v>8.6269888167343246E-3</v>
      </c>
      <c r="I430">
        <v>0.34487748401199503</v>
      </c>
    </row>
    <row r="431" spans="1:9">
      <c r="A431" s="14">
        <v>427</v>
      </c>
      <c r="B431" s="8">
        <f t="shared" si="19"/>
        <v>6.5119020123341034E-5</v>
      </c>
      <c r="C431">
        <f t="shared" si="18"/>
        <v>1.030616005322685E-2</v>
      </c>
      <c r="D431">
        <f t="shared" si="20"/>
        <v>8.0696356871510031E-3</v>
      </c>
      <c r="I431">
        <v>1.2363415367073463</v>
      </c>
    </row>
    <row r="432" spans="1:9">
      <c r="A432" s="14">
        <v>428</v>
      </c>
      <c r="B432" s="8">
        <f t="shared" si="19"/>
        <v>7.6805781125445082E-5</v>
      </c>
      <c r="C432">
        <f t="shared" si="18"/>
        <v>4.7867460109516351E-3</v>
      </c>
      <c r="D432">
        <f t="shared" si="20"/>
        <v>8.7638907527105275E-3</v>
      </c>
      <c r="I432">
        <v>0.50861105753365243</v>
      </c>
    </row>
    <row r="433" spans="1:9">
      <c r="A433" s="14">
        <v>429</v>
      </c>
      <c r="B433" s="8">
        <f t="shared" si="19"/>
        <v>6.9135926339720122E-5</v>
      </c>
      <c r="C433">
        <f t="shared" si="18"/>
        <v>-6.377664521436557E-3</v>
      </c>
      <c r="D433">
        <f t="shared" si="20"/>
        <v>8.3148016416340394E-3</v>
      </c>
      <c r="I433">
        <v>-0.80663364895673229</v>
      </c>
    </row>
    <row r="434" spans="1:9">
      <c r="A434" s="14">
        <v>430</v>
      </c>
      <c r="B434" s="8">
        <f t="shared" si="19"/>
        <v>6.8605801231853513E-5</v>
      </c>
      <c r="C434">
        <f t="shared" si="18"/>
        <v>1.0846714536277849E-2</v>
      </c>
      <c r="D434">
        <f t="shared" si="20"/>
        <v>8.2828618986346449E-3</v>
      </c>
      <c r="I434">
        <v>1.2697761230216102</v>
      </c>
    </row>
    <row r="435" spans="1:9">
      <c r="A435" s="14">
        <v>431</v>
      </c>
      <c r="B435" s="8">
        <f t="shared" si="19"/>
        <v>8.1653374428968353E-5</v>
      </c>
      <c r="C435">
        <f t="shared" si="18"/>
        <v>-4.0771717183773065E-3</v>
      </c>
      <c r="D435">
        <f t="shared" si="20"/>
        <v>9.0362256738623099E-3</v>
      </c>
      <c r="I435">
        <v>-0.48764895261850966</v>
      </c>
    </row>
    <row r="436" spans="1:9">
      <c r="A436" s="14">
        <v>432</v>
      </c>
      <c r="B436" s="8">
        <f t="shared" si="19"/>
        <v>7.2629117314306326E-5</v>
      </c>
      <c r="C436">
        <f t="shared" si="18"/>
        <v>7.800839184575855E-3</v>
      </c>
      <c r="D436">
        <f t="shared" si="20"/>
        <v>8.5222718399676923E-3</v>
      </c>
      <c r="I436">
        <v>0.87670342577314964</v>
      </c>
    </row>
    <row r="437" spans="1:9">
      <c r="A437" s="14">
        <v>433</v>
      </c>
      <c r="B437" s="8">
        <f t="shared" si="19"/>
        <v>7.3409259557348123E-5</v>
      </c>
      <c r="C437">
        <f t="shared" si="18"/>
        <v>-1.3752217628426966E-2</v>
      </c>
      <c r="D437">
        <f t="shared" si="20"/>
        <v>8.5679203752922518E-3</v>
      </c>
      <c r="I437">
        <v>-1.6435203968679248</v>
      </c>
    </row>
    <row r="438" spans="1:9">
      <c r="A438" s="14">
        <v>434</v>
      </c>
      <c r="B438" s="8">
        <f t="shared" si="19"/>
        <v>1.031599390072144E-4</v>
      </c>
      <c r="C438">
        <f t="shared" si="18"/>
        <v>-1.9705564127771862E-3</v>
      </c>
      <c r="D438">
        <f t="shared" si="20"/>
        <v>1.0156768137907569E-2</v>
      </c>
      <c r="I438">
        <v>-0.22643922246285822</v>
      </c>
    </row>
    <row r="439" spans="1:9">
      <c r="A439" s="14">
        <v>435</v>
      </c>
      <c r="B439" s="8">
        <f t="shared" si="19"/>
        <v>8.5643728817401849E-5</v>
      </c>
      <c r="C439">
        <f t="shared" si="18"/>
        <v>6.7020247165647407E-3</v>
      </c>
      <c r="D439">
        <f t="shared" si="20"/>
        <v>9.2543897052913132E-3</v>
      </c>
      <c r="I439">
        <v>0.68861271811526792</v>
      </c>
    </row>
    <row r="440" spans="1:9">
      <c r="A440" s="14">
        <v>436</v>
      </c>
      <c r="B440" s="8">
        <f t="shared" si="19"/>
        <v>7.9920619637852402E-5</v>
      </c>
      <c r="C440">
        <f t="shared" si="18"/>
        <v>3.2251241352019809E-3</v>
      </c>
      <c r="D440">
        <f t="shared" si="20"/>
        <v>8.9398333115250205E-3</v>
      </c>
      <c r="I440">
        <v>0.32391989505695384</v>
      </c>
    </row>
    <row r="441" spans="1:9">
      <c r="A441" s="14">
        <v>437</v>
      </c>
      <c r="B441" s="8">
        <f t="shared" si="19"/>
        <v>6.9088444236458261E-5</v>
      </c>
      <c r="C441">
        <f t="shared" si="18"/>
        <v>-5.2619576013192074E-3</v>
      </c>
      <c r="D441">
        <f t="shared" si="20"/>
        <v>8.3119458754528867E-3</v>
      </c>
      <c r="I441">
        <v>-0.67268145777244903</v>
      </c>
    </row>
    <row r="442" spans="1:9">
      <c r="A442" s="14">
        <v>438</v>
      </c>
      <c r="B442" s="8">
        <f t="shared" si="19"/>
        <v>6.5760902321682047E-5</v>
      </c>
      <c r="C442">
        <f t="shared" si="18"/>
        <v>1.4621523876406234E-3</v>
      </c>
      <c r="D442">
        <f t="shared" si="20"/>
        <v>8.1093096082022944E-3</v>
      </c>
      <c r="I442">
        <v>0.1396935343779056</v>
      </c>
    </row>
    <row r="443" spans="1:9">
      <c r="A443" s="14">
        <v>439</v>
      </c>
      <c r="B443" s="8">
        <f t="shared" si="19"/>
        <v>5.7160631643612856E-5</v>
      </c>
      <c r="C443">
        <f t="shared" si="18"/>
        <v>1.5741953126191102E-2</v>
      </c>
      <c r="D443">
        <f t="shared" si="20"/>
        <v>7.5604650414913535E-3</v>
      </c>
      <c r="I443">
        <v>2.0385807982050692</v>
      </c>
    </row>
    <row r="444" spans="1:9">
      <c r="A444" s="14">
        <v>440</v>
      </c>
      <c r="B444" s="8">
        <f t="shared" si="19"/>
        <v>9.9180620554330479E-5</v>
      </c>
      <c r="C444">
        <f t="shared" si="18"/>
        <v>-6.0813207147665752E-3</v>
      </c>
      <c r="D444">
        <f t="shared" si="20"/>
        <v>9.9589467592878754E-3</v>
      </c>
      <c r="I444">
        <v>-0.64370812866270521</v>
      </c>
    </row>
    <row r="445" spans="1:9">
      <c r="A445" s="14">
        <v>441</v>
      </c>
      <c r="B445" s="8">
        <f t="shared" si="19"/>
        <v>9.0032752002991597E-5</v>
      </c>
      <c r="C445">
        <f t="shared" si="18"/>
        <v>8.8993691982590089E-3</v>
      </c>
      <c r="D445">
        <f t="shared" si="20"/>
        <v>9.4885590056125804E-3</v>
      </c>
      <c r="I445">
        <v>0.90319667360276823</v>
      </c>
    </row>
    <row r="446" spans="1:9">
      <c r="A446" s="14">
        <v>442</v>
      </c>
      <c r="B446" s="8">
        <f t="shared" si="19"/>
        <v>8.9890672445837262E-5</v>
      </c>
      <c r="C446">
        <f t="shared" si="18"/>
        <v>2.9482773287209892E-3</v>
      </c>
      <c r="D446">
        <f t="shared" si="20"/>
        <v>9.4810691615364387E-3</v>
      </c>
      <c r="I446">
        <v>0.27622866334944496</v>
      </c>
    </row>
    <row r="447" spans="1:9">
      <c r="A447" s="14">
        <v>443</v>
      </c>
      <c r="B447" s="8">
        <f t="shared" si="19"/>
        <v>7.615029634169792E-5</v>
      </c>
      <c r="C447">
        <f t="shared" si="18"/>
        <v>2.956913596674382E-3</v>
      </c>
      <c r="D447">
        <f t="shared" si="20"/>
        <v>8.7264137159372597E-3</v>
      </c>
      <c r="I447">
        <v>0.30110643559901756</v>
      </c>
    </row>
    <row r="448" spans="1:9">
      <c r="A448" s="14">
        <v>444</v>
      </c>
      <c r="B448" s="8">
        <f t="shared" si="19"/>
        <v>6.5996312508535593E-5</v>
      </c>
      <c r="C448">
        <f t="shared" si="18"/>
        <v>1.5098093462166775E-2</v>
      </c>
      <c r="D448">
        <f t="shared" si="20"/>
        <v>8.1238114520547303E-3</v>
      </c>
      <c r="I448">
        <v>1.8179593756235224</v>
      </c>
    </row>
    <row r="449" spans="1:9">
      <c r="A449" s="14">
        <v>445</v>
      </c>
      <c r="B449" s="8">
        <f t="shared" si="19"/>
        <v>1.0173674922845516E-4</v>
      </c>
      <c r="C449">
        <f t="shared" si="18"/>
        <v>-8.5785371319358344E-3</v>
      </c>
      <c r="D449">
        <f t="shared" si="20"/>
        <v>1.0086463663170316E-2</v>
      </c>
      <c r="I449">
        <v>-0.8831510920490544</v>
      </c>
    </row>
    <row r="450" spans="1:9">
      <c r="A450" s="14">
        <v>446</v>
      </c>
      <c r="B450" s="8">
        <f t="shared" si="19"/>
        <v>9.9756828692754431E-5</v>
      </c>
      <c r="C450">
        <f t="shared" si="18"/>
        <v>7.3182561411025207E-3</v>
      </c>
      <c r="D450">
        <f t="shared" si="20"/>
        <v>9.9878340341014085E-3</v>
      </c>
      <c r="I450">
        <v>0.69974349294693383</v>
      </c>
    </row>
    <row r="451" spans="1:9">
      <c r="A451" s="14">
        <v>447</v>
      </c>
      <c r="B451" s="8">
        <f t="shared" si="19"/>
        <v>9.2045658787353219E-5</v>
      </c>
      <c r="C451">
        <f t="shared" si="18"/>
        <v>4.3220936408888081E-3</v>
      </c>
      <c r="D451">
        <f t="shared" si="20"/>
        <v>9.5940428802123463E-3</v>
      </c>
      <c r="I451">
        <v>0.41617068254069545</v>
      </c>
    </row>
    <row r="452" spans="1:9">
      <c r="A452" s="14">
        <v>448</v>
      </c>
      <c r="B452" s="8">
        <f t="shared" si="19"/>
        <v>7.9604288690008848E-5</v>
      </c>
      <c r="C452">
        <f t="shared" ref="C452:C515" si="21">$G$5 + $I452*SQRT(B452)</f>
        <v>1.7022264925654659E-2</v>
      </c>
      <c r="D452">
        <f t="shared" si="20"/>
        <v>8.9221235527204429E-3</v>
      </c>
      <c r="I452">
        <v>1.8709593696960951</v>
      </c>
    </row>
    <row r="453" spans="1:9">
      <c r="A453" s="14">
        <v>449</v>
      </c>
      <c r="B453" s="8">
        <f t="shared" ref="B453:B516" si="22">$G$6+$G$7*($I452*SQRT($B452))^2+$G$8*$B452</f>
        <v>1.2419869063213059E-4</v>
      </c>
      <c r="C453">
        <f t="shared" si="21"/>
        <v>5.1851133708559795E-3</v>
      </c>
      <c r="D453">
        <f t="shared" ref="D453:D516" si="23">SQRT(B453)</f>
        <v>1.1144446627452195E-2</v>
      </c>
      <c r="I453">
        <v>0.43571289504752686</v>
      </c>
    </row>
    <row r="454" spans="1:9">
      <c r="A454" s="14">
        <v>450</v>
      </c>
      <c r="B454" s="8">
        <f t="shared" si="22"/>
        <v>1.0495048804284701E-4</v>
      </c>
      <c r="C454">
        <f t="shared" si="21"/>
        <v>-1.0499274583467336E-2</v>
      </c>
      <c r="D454">
        <f t="shared" si="23"/>
        <v>1.0244534544958449E-2</v>
      </c>
      <c r="I454">
        <v>-1.0570132594166963</v>
      </c>
    </row>
    <row r="455" spans="1:9">
      <c r="A455" s="14">
        <v>451</v>
      </c>
      <c r="B455" s="8">
        <f t="shared" si="22"/>
        <v>1.0989665242068175E-4</v>
      </c>
      <c r="C455">
        <f t="shared" si="21"/>
        <v>2.5477874145588639E-3</v>
      </c>
      <c r="D455">
        <f t="shared" si="23"/>
        <v>1.0483160421394007E-2</v>
      </c>
      <c r="I455">
        <v>0.21162064284786816</v>
      </c>
    </row>
    <row r="456" spans="1:9">
      <c r="A456" s="14">
        <v>452</v>
      </c>
      <c r="B456" s="8">
        <f t="shared" si="22"/>
        <v>9.0551283946975545E-5</v>
      </c>
      <c r="C456">
        <f t="shared" si="21"/>
        <v>-6.680663026485234E-3</v>
      </c>
      <c r="D456">
        <f t="shared" si="23"/>
        <v>9.515843837882983E-3</v>
      </c>
      <c r="I456">
        <v>-0.73666586095962083</v>
      </c>
    </row>
    <row r="457" spans="1:9">
      <c r="A457" s="14">
        <v>453</v>
      </c>
      <c r="B457" s="8">
        <f t="shared" si="22"/>
        <v>8.5297063688331864E-5</v>
      </c>
      <c r="C457">
        <f t="shared" si="21"/>
        <v>1.3290926576839496E-2</v>
      </c>
      <c r="D457">
        <f t="shared" si="23"/>
        <v>9.2356409462652812E-3</v>
      </c>
      <c r="I457">
        <v>1.4034318121661911</v>
      </c>
    </row>
    <row r="458" spans="1:9">
      <c r="A458" s="14">
        <v>454</v>
      </c>
      <c r="B458" s="8">
        <f t="shared" si="22"/>
        <v>1.0575085015578387E-4</v>
      </c>
      <c r="C458">
        <f t="shared" si="21"/>
        <v>-2.1832774457466148E-2</v>
      </c>
      <c r="D458">
        <f t="shared" si="23"/>
        <v>1.0283523236507218E-2</v>
      </c>
      <c r="I458">
        <v>-2.1551085376940917</v>
      </c>
    </row>
    <row r="459" spans="1:9">
      <c r="A459" s="14">
        <v>455</v>
      </c>
      <c r="B459" s="8">
        <f t="shared" si="22"/>
        <v>1.8705412107387177E-4</v>
      </c>
      <c r="C459">
        <f t="shared" si="21"/>
        <v>-7.8270412887178082E-3</v>
      </c>
      <c r="D459">
        <f t="shared" si="23"/>
        <v>1.3676773050463028E-2</v>
      </c>
      <c r="I459">
        <v>-0.59636695920371441</v>
      </c>
    </row>
    <row r="460" spans="1:9">
      <c r="A460" s="14">
        <v>456</v>
      </c>
      <c r="B460" s="8">
        <f t="shared" si="22"/>
        <v>1.602370450662709E-4</v>
      </c>
      <c r="C460">
        <f t="shared" si="21"/>
        <v>-2.4887576946803778E-3</v>
      </c>
      <c r="D460">
        <f t="shared" si="23"/>
        <v>1.2658477201712332E-2</v>
      </c>
      <c r="I460">
        <v>-0.22262487950804272</v>
      </c>
    </row>
    <row r="461" spans="1:9">
      <c r="A461" s="14">
        <v>457</v>
      </c>
      <c r="B461" s="8">
        <f t="shared" si="22"/>
        <v>1.2840470566714764E-4</v>
      </c>
      <c r="C461">
        <f t="shared" si="21"/>
        <v>9.288590124369861E-3</v>
      </c>
      <c r="D461">
        <f t="shared" si="23"/>
        <v>1.1331580016359045E-2</v>
      </c>
      <c r="I461">
        <v>0.79064489191529597</v>
      </c>
    </row>
    <row r="462" spans="1:9">
      <c r="A462" s="14">
        <v>458</v>
      </c>
      <c r="B462" s="8">
        <f t="shared" si="22"/>
        <v>1.1967015993277126E-4</v>
      </c>
      <c r="C462">
        <f t="shared" si="21"/>
        <v>-2.5955288490298765E-3</v>
      </c>
      <c r="D462">
        <f t="shared" si="23"/>
        <v>1.0939385720083704E-2</v>
      </c>
      <c r="I462">
        <v>-0.26736995942708497</v>
      </c>
    </row>
    <row r="463" spans="1:9">
      <c r="A463" s="14">
        <v>459</v>
      </c>
      <c r="B463" s="8">
        <f t="shared" si="22"/>
        <v>9.85244034131356E-5</v>
      </c>
      <c r="C463">
        <f t="shared" si="21"/>
        <v>-1.0556277540893038E-2</v>
      </c>
      <c r="D463">
        <f t="shared" si="23"/>
        <v>9.9259459706939578E-3</v>
      </c>
      <c r="I463">
        <v>-1.0966825570216279</v>
      </c>
    </row>
    <row r="464" spans="1:9">
      <c r="A464" s="14">
        <v>460</v>
      </c>
      <c r="B464" s="8">
        <f t="shared" si="22"/>
        <v>1.0539697407923615E-4</v>
      </c>
      <c r="C464">
        <f t="shared" si="21"/>
        <v>-1.5203926237826629E-2</v>
      </c>
      <c r="D464">
        <f t="shared" si="23"/>
        <v>1.0266302843732799E-2</v>
      </c>
      <c r="I464">
        <v>-1.5130335371331123</v>
      </c>
    </row>
    <row r="465" spans="1:9">
      <c r="A465" s="14">
        <v>461</v>
      </c>
      <c r="B465" s="8">
        <f t="shared" si="22"/>
        <v>1.3562380860397417E-4</v>
      </c>
      <c r="C465">
        <f t="shared" si="21"/>
        <v>1.9882730690391658E-2</v>
      </c>
      <c r="D465">
        <f t="shared" si="23"/>
        <v>1.1645763547486879E-2</v>
      </c>
      <c r="I465">
        <v>1.6790136897039343</v>
      </c>
    </row>
    <row r="466" spans="1:9">
      <c r="A466" s="14">
        <v>462</v>
      </c>
      <c r="B466" s="8">
        <f t="shared" si="22"/>
        <v>1.8686568011336884E-4</v>
      </c>
      <c r="C466">
        <f t="shared" si="21"/>
        <v>7.961857960168758E-3</v>
      </c>
      <c r="D466">
        <f t="shared" si="23"/>
        <v>1.3669882227487143E-2</v>
      </c>
      <c r="I466">
        <v>0.55834597299714017</v>
      </c>
    </row>
    <row r="467" spans="1:9">
      <c r="A467" s="14">
        <v>463</v>
      </c>
      <c r="B467" s="8">
        <f t="shared" si="22"/>
        <v>1.5840395815100734E-4</v>
      </c>
      <c r="C467">
        <f t="shared" si="21"/>
        <v>2.4930455737791173E-2</v>
      </c>
      <c r="D467">
        <f t="shared" si="23"/>
        <v>1.2585863424930661E-2</v>
      </c>
      <c r="I467">
        <v>1.9546629929222017</v>
      </c>
    </row>
    <row r="468" spans="1:9">
      <c r="A468" s="14">
        <v>464</v>
      </c>
      <c r="B468" s="8">
        <f t="shared" si="22"/>
        <v>2.4935558442369833E-4</v>
      </c>
      <c r="C468">
        <f t="shared" si="21"/>
        <v>-3.5124875446956E-2</v>
      </c>
      <c r="D468">
        <f t="shared" si="23"/>
        <v>1.5790996942045752E-2</v>
      </c>
      <c r="I468">
        <v>-2.2452166791103805</v>
      </c>
    </row>
    <row r="469" spans="1:9">
      <c r="A469" s="14">
        <v>465</v>
      </c>
      <c r="B469" s="8">
        <f t="shared" si="22"/>
        <v>4.5009873632927025E-4</v>
      </c>
      <c r="C469">
        <f t="shared" si="21"/>
        <v>6.6306391652486488E-3</v>
      </c>
      <c r="D469">
        <f t="shared" si="23"/>
        <v>2.1215530545552478E-2</v>
      </c>
      <c r="I469">
        <v>0.29701377887358504</v>
      </c>
    </row>
    <row r="470" spans="1:9">
      <c r="A470" s="14">
        <v>466</v>
      </c>
      <c r="B470" s="8">
        <f t="shared" si="22"/>
        <v>3.4930961912238944E-4</v>
      </c>
      <c r="C470">
        <f t="shared" si="21"/>
        <v>1.3079611573634332E-2</v>
      </c>
      <c r="D470">
        <f t="shared" si="23"/>
        <v>1.8689826620982588E-2</v>
      </c>
      <c r="I470">
        <v>0.68220415122598232</v>
      </c>
    </row>
    <row r="471" spans="1:9">
      <c r="A471" s="14">
        <v>467</v>
      </c>
      <c r="B471" s="8">
        <f t="shared" si="22"/>
        <v>2.9991884144118809E-4</v>
      </c>
      <c r="C471">
        <f t="shared" si="21"/>
        <v>-7.0383507229861732E-3</v>
      </c>
      <c r="D471">
        <f t="shared" si="23"/>
        <v>1.7318165071426826E-2</v>
      </c>
      <c r="I471">
        <v>-0.42543104074277616</v>
      </c>
    </row>
    <row r="472" spans="1:9">
      <c r="A472" s="14">
        <v>468</v>
      </c>
      <c r="B472" s="8">
        <f t="shared" si="22"/>
        <v>2.4121182069285622E-4</v>
      </c>
      <c r="C472">
        <f t="shared" si="21"/>
        <v>-9.2113255269143709E-3</v>
      </c>
      <c r="D472">
        <f t="shared" si="23"/>
        <v>1.5530995482996452E-2</v>
      </c>
      <c r="I472">
        <v>-0.61429802129977773</v>
      </c>
    </row>
    <row r="473" spans="1:9">
      <c r="A473" s="14">
        <v>469</v>
      </c>
      <c r="B473" s="8">
        <f t="shared" si="22"/>
        <v>2.0531207311847777E-4</v>
      </c>
      <c r="C473">
        <f t="shared" si="21"/>
        <v>-2.1347203485812285E-2</v>
      </c>
      <c r="D473">
        <f t="shared" si="23"/>
        <v>1.43287149848993E-2</v>
      </c>
      <c r="I473">
        <v>-1.5128040285372988</v>
      </c>
    </row>
    <row r="474" spans="1:9">
      <c r="A474" s="14">
        <v>470</v>
      </c>
      <c r="B474" s="8">
        <f t="shared" si="22"/>
        <v>2.5633697741767351E-4</v>
      </c>
      <c r="C474">
        <f t="shared" si="21"/>
        <v>-7.5215446435154404E-3</v>
      </c>
      <c r="D474">
        <f t="shared" si="23"/>
        <v>1.6010527081194846E-2</v>
      </c>
      <c r="I474">
        <v>-0.49035730496610708</v>
      </c>
    </row>
    <row r="475" spans="1:9">
      <c r="A475" s="14">
        <v>471</v>
      </c>
      <c r="B475" s="8">
        <f t="shared" si="22"/>
        <v>2.1048169982709649E-4</v>
      </c>
      <c r="C475">
        <f t="shared" si="21"/>
        <v>-2.262823321632354E-2</v>
      </c>
      <c r="D475">
        <f t="shared" si="23"/>
        <v>1.4507987449232802E-2</v>
      </c>
      <c r="I475">
        <v>-1.5824088326354113</v>
      </c>
    </row>
    <row r="476" spans="1:9">
      <c r="A476" s="14">
        <v>472</v>
      </c>
      <c r="B476" s="8">
        <f t="shared" si="22"/>
        <v>2.7186931638762399E-4</v>
      </c>
      <c r="C476">
        <f t="shared" si="21"/>
        <v>-1.4472598138313496E-2</v>
      </c>
      <c r="D476">
        <f t="shared" si="23"/>
        <v>1.6488460097523479E-2</v>
      </c>
      <c r="I476">
        <v>-0.89771466333856376</v>
      </c>
    </row>
    <row r="477" spans="1:9">
      <c r="A477" s="14">
        <v>473</v>
      </c>
      <c r="B477" s="8">
        <f t="shared" si="22"/>
        <v>2.5421448464745368E-4</v>
      </c>
      <c r="C477">
        <f t="shared" si="21"/>
        <v>2.8597589327792456E-2</v>
      </c>
      <c r="D477">
        <f t="shared" si="23"/>
        <v>1.5944105012431826E-2</v>
      </c>
      <c r="I477">
        <v>1.7729596636904481</v>
      </c>
    </row>
    <row r="478" spans="1:9">
      <c r="A478" s="14">
        <v>474</v>
      </c>
      <c r="B478" s="8">
        <f t="shared" si="22"/>
        <v>3.5992479173107015E-4</v>
      </c>
      <c r="C478">
        <f t="shared" si="21"/>
        <v>-1.3873965709938679E-2</v>
      </c>
      <c r="D478">
        <f t="shared" si="23"/>
        <v>1.8971683945582431E-2</v>
      </c>
      <c r="I478">
        <v>-0.74865784280325121</v>
      </c>
    </row>
    <row r="479" spans="1:9">
      <c r="A479" s="14">
        <v>475</v>
      </c>
      <c r="B479" s="8">
        <f t="shared" si="22"/>
        <v>3.1579034752879528E-4</v>
      </c>
      <c r="C479">
        <f t="shared" si="21"/>
        <v>-4.0469587830345571E-3</v>
      </c>
      <c r="D479">
        <f t="shared" si="23"/>
        <v>1.777049091974657E-2</v>
      </c>
      <c r="I479">
        <v>-0.24626742558236006</v>
      </c>
    </row>
    <row r="480" spans="1:9">
      <c r="A480" s="14">
        <v>476</v>
      </c>
      <c r="B480" s="8">
        <f t="shared" si="22"/>
        <v>2.457574817104417E-4</v>
      </c>
      <c r="C480">
        <f t="shared" si="21"/>
        <v>-3.8613510174361726E-3</v>
      </c>
      <c r="D480">
        <f t="shared" si="23"/>
        <v>1.5676654034277905E-2</v>
      </c>
      <c r="I480">
        <v>-0.26732013574957603</v>
      </c>
    </row>
    <row r="481" spans="1:9">
      <c r="A481" s="14">
        <v>477</v>
      </c>
      <c r="B481" s="8">
        <f t="shared" si="22"/>
        <v>1.936310759699514E-4</v>
      </c>
      <c r="C481">
        <f t="shared" si="21"/>
        <v>-6.3405069549104763E-3</v>
      </c>
      <c r="D481">
        <f t="shared" si="23"/>
        <v>1.3915138374085664E-2</v>
      </c>
      <c r="I481">
        <v>-0.47932266591311384</v>
      </c>
    </row>
    <row r="482" spans="1:9">
      <c r="A482" s="14">
        <v>478</v>
      </c>
      <c r="B482" s="8">
        <f t="shared" si="22"/>
        <v>1.6058860446769465E-4</v>
      </c>
      <c r="C482">
        <f t="shared" si="21"/>
        <v>4.489157126648928E-3</v>
      </c>
      <c r="D482">
        <f t="shared" si="23"/>
        <v>1.267235591623336E-2</v>
      </c>
      <c r="I482">
        <v>0.32825962962530392</v>
      </c>
    </row>
    <row r="483" spans="1:9">
      <c r="A483" s="14">
        <v>479</v>
      </c>
      <c r="B483" s="8">
        <f t="shared" si="22"/>
        <v>1.3058194508865073E-4</v>
      </c>
      <c r="C483">
        <f t="shared" si="21"/>
        <v>-9.3734586592078353E-3</v>
      </c>
      <c r="D483">
        <f t="shared" si="23"/>
        <v>1.1427245735025161E-2</v>
      </c>
      <c r="I483">
        <v>-0.84909287428503932</v>
      </c>
    </row>
    <row r="484" spans="1:9">
      <c r="A484" s="14">
        <v>480</v>
      </c>
      <c r="B484" s="8">
        <f t="shared" si="22"/>
        <v>1.241220295913212E-4</v>
      </c>
      <c r="C484">
        <f t="shared" si="21"/>
        <v>-2.7050458900889007E-3</v>
      </c>
      <c r="D484">
        <f t="shared" si="23"/>
        <v>1.1141006668668733E-2</v>
      </c>
      <c r="I484">
        <v>-0.27236139851962071</v>
      </c>
    </row>
    <row r="485" spans="1:9">
      <c r="A485" s="14">
        <v>481</v>
      </c>
      <c r="B485" s="8">
        <f t="shared" si="22"/>
        <v>1.0195093551741904E-4</v>
      </c>
      <c r="C485">
        <f t="shared" si="21"/>
        <v>-7.0946630313741474E-3</v>
      </c>
      <c r="D485">
        <f t="shared" si="23"/>
        <v>1.0097075592339548E-2</v>
      </c>
      <c r="I485">
        <v>-0.7352621291765632</v>
      </c>
    </row>
    <row r="486" spans="1:9">
      <c r="A486" s="14">
        <v>482</v>
      </c>
      <c r="B486" s="8">
        <f t="shared" si="22"/>
        <v>9.4952645363500983E-5</v>
      </c>
      <c r="C486">
        <f t="shared" si="21"/>
        <v>9.7943419513539434E-3</v>
      </c>
      <c r="D486">
        <f t="shared" si="23"/>
        <v>9.7443648004116191E-3</v>
      </c>
      <c r="I486">
        <v>0.97133141852899307</v>
      </c>
    </row>
    <row r="487" spans="1:9">
      <c r="A487" s="14">
        <v>483</v>
      </c>
      <c r="B487" s="8">
        <f t="shared" si="22"/>
        <v>9.6834989312694552E-5</v>
      </c>
      <c r="C487">
        <f t="shared" si="21"/>
        <v>-1.3896545339881234E-2</v>
      </c>
      <c r="D487">
        <f t="shared" si="23"/>
        <v>9.840477087656601E-3</v>
      </c>
      <c r="I487">
        <v>-1.445649380641473</v>
      </c>
    </row>
    <row r="488" spans="1:9">
      <c r="A488" s="14">
        <v>484</v>
      </c>
      <c r="B488" s="8">
        <f t="shared" si="22"/>
        <v>1.2132372745730295E-4</v>
      </c>
      <c r="C488">
        <f t="shared" si="21"/>
        <v>8.7605610638680515E-3</v>
      </c>
      <c r="D488">
        <f t="shared" si="23"/>
        <v>1.1014705055393129E-2</v>
      </c>
      <c r="I488">
        <v>0.76545188948420673</v>
      </c>
    </row>
    <row r="489" spans="1:9">
      <c r="A489" s="14">
        <v>485</v>
      </c>
      <c r="B489" s="8">
        <f t="shared" si="22"/>
        <v>1.1255223064629783E-4</v>
      </c>
      <c r="C489">
        <f t="shared" si="21"/>
        <v>-1.3662634589314772E-2</v>
      </c>
      <c r="D489">
        <f t="shared" si="23"/>
        <v>1.0609063608363268E-2</v>
      </c>
      <c r="I489">
        <v>-1.3188693529361866</v>
      </c>
    </row>
    <row r="490" spans="1:9">
      <c r="A490" s="14">
        <v>486</v>
      </c>
      <c r="B490" s="8">
        <f t="shared" si="22"/>
        <v>1.3159759641024794E-4</v>
      </c>
      <c r="C490">
        <f t="shared" si="21"/>
        <v>5.3095210154682389E-3</v>
      </c>
      <c r="D490">
        <f t="shared" si="23"/>
        <v>1.1471599557613923E-2</v>
      </c>
      <c r="I490">
        <v>0.43413185086788153</v>
      </c>
    </row>
    <row r="491" spans="1:9">
      <c r="A491" s="14">
        <v>487</v>
      </c>
      <c r="B491" s="8">
        <f t="shared" si="22"/>
        <v>1.1067376968422121E-4</v>
      </c>
      <c r="C491">
        <f t="shared" si="21"/>
        <v>-2.1199073062038555E-3</v>
      </c>
      <c r="D491">
        <f t="shared" si="23"/>
        <v>1.0520160154875077E-2</v>
      </c>
      <c r="I491">
        <v>-0.23281409572220296</v>
      </c>
    </row>
    <row r="492" spans="1:9">
      <c r="A492" s="14">
        <v>488</v>
      </c>
      <c r="B492" s="8">
        <f t="shared" si="22"/>
        <v>9.1346683609508603E-5</v>
      </c>
      <c r="C492">
        <f t="shared" si="21"/>
        <v>-1.2480856994121182E-3</v>
      </c>
      <c r="D492">
        <f t="shared" si="23"/>
        <v>9.5575458988962532E-3</v>
      </c>
      <c r="I492">
        <v>-0.16504445630759895</v>
      </c>
    </row>
    <row r="493" spans="1:9">
      <c r="A493" s="14">
        <v>489</v>
      </c>
      <c r="B493" s="8">
        <f t="shared" si="22"/>
        <v>7.6332263567179394E-5</v>
      </c>
      <c r="C493">
        <f t="shared" si="21"/>
        <v>1.0162372630553829E-2</v>
      </c>
      <c r="D493">
        <f t="shared" si="23"/>
        <v>8.7368337266528883E-3</v>
      </c>
      <c r="I493">
        <v>1.1254693257410502</v>
      </c>
    </row>
    <row r="494" spans="1:9">
      <c r="A494" s="14">
        <v>490</v>
      </c>
      <c r="B494" s="8">
        <f t="shared" si="22"/>
        <v>8.4516530912518486E-5</v>
      </c>
      <c r="C494">
        <f t="shared" si="21"/>
        <v>-2.0188503460765034E-3</v>
      </c>
      <c r="D494">
        <f t="shared" si="23"/>
        <v>9.1932872745562836E-3</v>
      </c>
      <c r="I494">
        <v>-0.25542382643492179</v>
      </c>
    </row>
    <row r="495" spans="1:9">
      <c r="A495" s="14">
        <v>491</v>
      </c>
      <c r="B495" s="8">
        <f t="shared" si="22"/>
        <v>7.1899836689805246E-5</v>
      </c>
      <c r="C495">
        <f t="shared" si="21"/>
        <v>7.1529744666210798E-3</v>
      </c>
      <c r="D495">
        <f t="shared" si="23"/>
        <v>8.4793771404393405E-3</v>
      </c>
      <c r="I495">
        <v>0.8047336598548076</v>
      </c>
    </row>
    <row r="496" spans="1:9">
      <c r="A496" s="14">
        <v>492</v>
      </c>
      <c r="B496" s="8">
        <f t="shared" si="22"/>
        <v>7.0973349143963537E-5</v>
      </c>
      <c r="C496">
        <f t="shared" si="21"/>
        <v>2.413880688134465E-3</v>
      </c>
      <c r="D496">
        <f t="shared" si="23"/>
        <v>8.4245681873888079E-3</v>
      </c>
      <c r="I496">
        <v>0.24743658958672796</v>
      </c>
    </row>
    <row r="497" spans="1:9">
      <c r="A497" s="14">
        <v>493</v>
      </c>
      <c r="B497" s="8">
        <f t="shared" si="22"/>
        <v>6.1643124184439268E-5</v>
      </c>
      <c r="C497">
        <f t="shared" si="21"/>
        <v>7.910660870465807E-3</v>
      </c>
      <c r="D497">
        <f t="shared" si="23"/>
        <v>7.8513135324249569E-3</v>
      </c>
      <c r="I497">
        <v>0.96561251465117615</v>
      </c>
    </row>
    <row r="498" spans="1:9">
      <c r="A498" s="14">
        <v>494</v>
      </c>
      <c r="B498" s="8">
        <f t="shared" si="22"/>
        <v>6.5621834673866577E-5</v>
      </c>
      <c r="C498">
        <f t="shared" si="21"/>
        <v>-1.3293444608000343E-3</v>
      </c>
      <c r="D498">
        <f t="shared" si="23"/>
        <v>8.1007305024834997E-3</v>
      </c>
      <c r="I498">
        <v>-0.20475668551097423</v>
      </c>
    </row>
    <row r="499" spans="1:9">
      <c r="A499" s="14">
        <v>495</v>
      </c>
      <c r="B499" s="8">
        <f t="shared" si="22"/>
        <v>5.7358365499516946E-5</v>
      </c>
      <c r="C499">
        <f t="shared" si="21"/>
        <v>-8.8465574688378571E-3</v>
      </c>
      <c r="D499">
        <f t="shared" si="23"/>
        <v>7.573530583520274E-3</v>
      </c>
      <c r="I499">
        <v>-1.211573867003376</v>
      </c>
    </row>
    <row r="500" spans="1:9">
      <c r="A500" s="14">
        <v>496</v>
      </c>
      <c r="B500" s="8">
        <f t="shared" si="22"/>
        <v>6.7924240833899314E-5</v>
      </c>
      <c r="C500">
        <f t="shared" si="21"/>
        <v>2.8863938797098932E-3</v>
      </c>
      <c r="D500">
        <f t="shared" si="23"/>
        <v>8.2416163969150687E-3</v>
      </c>
      <c r="I500">
        <v>0.3102619060941606</v>
      </c>
    </row>
    <row r="501" spans="1:9">
      <c r="A501" s="14">
        <v>497</v>
      </c>
      <c r="B501" s="8">
        <f t="shared" si="22"/>
        <v>5.9836925234868838E-5</v>
      </c>
      <c r="C501">
        <f t="shared" si="21"/>
        <v>-3.0429994186792664E-3</v>
      </c>
      <c r="D501">
        <f t="shared" si="23"/>
        <v>7.7354330993725769E-3</v>
      </c>
      <c r="I501">
        <v>-0.43595925948334208</v>
      </c>
    </row>
    <row r="502" spans="1:9">
      <c r="A502" s="14">
        <v>498</v>
      </c>
      <c r="B502" s="8">
        <f t="shared" si="22"/>
        <v>5.4844927944825924E-5</v>
      </c>
      <c r="C502">
        <f t="shared" si="21"/>
        <v>3.1741113455998292E-5</v>
      </c>
      <c r="D502">
        <f t="shared" si="23"/>
        <v>7.4057361514454408E-3</v>
      </c>
      <c r="I502">
        <v>-4.0184142071015297E-2</v>
      </c>
    </row>
    <row r="503" spans="1:9">
      <c r="A503" s="14">
        <v>499</v>
      </c>
      <c r="B503" s="8">
        <f t="shared" si="22"/>
        <v>4.8841829876143582E-5</v>
      </c>
      <c r="C503">
        <f t="shared" si="21"/>
        <v>-1.1916890866208276E-2</v>
      </c>
      <c r="D503">
        <f t="shared" si="23"/>
        <v>6.9886930019956934E-3</v>
      </c>
      <c r="I503">
        <v>-1.75229118374743</v>
      </c>
    </row>
    <row r="504" spans="1:9">
      <c r="A504" s="14">
        <v>500</v>
      </c>
      <c r="B504" s="8">
        <f t="shared" si="22"/>
        <v>7.5093546530245913E-5</v>
      </c>
      <c r="C504">
        <f t="shared" si="21"/>
        <v>5.9705104041626201E-3</v>
      </c>
      <c r="D504">
        <f t="shared" si="23"/>
        <v>8.6656532662140323E-3</v>
      </c>
      <c r="I504">
        <v>0.65098105864107325</v>
      </c>
    </row>
    <row r="505" spans="1:9">
      <c r="A505" s="14">
        <v>501</v>
      </c>
      <c r="B505" s="8">
        <f t="shared" si="22"/>
        <v>7.0317400908942096E-5</v>
      </c>
      <c r="C505">
        <f t="shared" si="21"/>
        <v>-1.0675168098549725E-3</v>
      </c>
      <c r="D505">
        <f t="shared" si="23"/>
        <v>8.3855471442799787E-3</v>
      </c>
      <c r="I505">
        <v>-0.16657840602732052</v>
      </c>
    </row>
    <row r="506" spans="1:9">
      <c r="A506" s="14">
        <v>502</v>
      </c>
      <c r="B506" s="8">
        <f t="shared" si="22"/>
        <v>6.0667682425485194E-5</v>
      </c>
      <c r="C506">
        <f t="shared" si="21"/>
        <v>-2.6728432194557598E-3</v>
      </c>
      <c r="D506">
        <f t="shared" si="23"/>
        <v>7.7889461691223157E-3</v>
      </c>
      <c r="I506">
        <v>-0.38544077996885051</v>
      </c>
    </row>
    <row r="507" spans="1:9">
      <c r="A507" s="14">
        <v>503</v>
      </c>
      <c r="B507" s="8">
        <f t="shared" si="22"/>
        <v>5.4976229054053174E-5</v>
      </c>
      <c r="C507">
        <f t="shared" si="21"/>
        <v>-2.1259760569181459E-3</v>
      </c>
      <c r="D507">
        <f t="shared" si="23"/>
        <v>7.414595677044917E-3</v>
      </c>
      <c r="I507">
        <v>-0.33114554467558566</v>
      </c>
    </row>
    <row r="508" spans="1:9">
      <c r="A508" s="14">
        <v>504</v>
      </c>
      <c r="B508" s="8">
        <f t="shared" si="22"/>
        <v>5.0155310032866299E-5</v>
      </c>
      <c r="C508">
        <f t="shared" si="21"/>
        <v>7.5928230632571515E-3</v>
      </c>
      <c r="D508">
        <f t="shared" si="23"/>
        <v>7.0820413746931965E-3</v>
      </c>
      <c r="I508">
        <v>1.0256207796393564</v>
      </c>
    </row>
    <row r="509" spans="1:9">
      <c r="A509" s="14">
        <v>505</v>
      </c>
      <c r="B509" s="8">
        <f t="shared" si="22"/>
        <v>5.6158532711827646E-5</v>
      </c>
      <c r="C509">
        <f t="shared" si="21"/>
        <v>1.317084878698741E-3</v>
      </c>
      <c r="D509">
        <f t="shared" si="23"/>
        <v>7.4938996998777374E-3</v>
      </c>
      <c r="I509">
        <v>0.13180729008272157</v>
      </c>
    </row>
    <row r="510" spans="1:9">
      <c r="A510" s="14">
        <v>506</v>
      </c>
      <c r="B510" s="8">
        <f t="shared" si="22"/>
        <v>4.9995109958833127E-5</v>
      </c>
      <c r="C510">
        <f t="shared" si="21"/>
        <v>8.9255462553840936E-3</v>
      </c>
      <c r="D510">
        <f t="shared" si="23"/>
        <v>7.0707220252837774E-3</v>
      </c>
      <c r="I510">
        <v>1.2157474098881655</v>
      </c>
    </row>
    <row r="511" spans="1:9">
      <c r="A511" s="14">
        <v>507</v>
      </c>
      <c r="B511" s="8">
        <f t="shared" si="22"/>
        <v>6.0368285999319722E-5</v>
      </c>
      <c r="C511">
        <f t="shared" si="21"/>
        <v>-7.2870657961823914E-3</v>
      </c>
      <c r="D511">
        <f t="shared" si="23"/>
        <v>7.7697030830862334E-3</v>
      </c>
      <c r="I511">
        <v>-0.98026912764125695</v>
      </c>
    </row>
    <row r="512" spans="1:9">
      <c r="A512" s="14">
        <v>508</v>
      </c>
      <c r="B512" s="8">
        <f t="shared" si="22"/>
        <v>6.4788035370985685E-5</v>
      </c>
      <c r="C512">
        <f t="shared" si="21"/>
        <v>-5.6932993923318014E-3</v>
      </c>
      <c r="D512">
        <f t="shared" si="23"/>
        <v>8.049101525697492E-3</v>
      </c>
      <c r="I512">
        <v>-0.74823676160750718</v>
      </c>
    </row>
    <row r="513" spans="1:9">
      <c r="A513" s="14">
        <v>509</v>
      </c>
      <c r="B513" s="8">
        <f t="shared" si="22"/>
        <v>6.3605879960245077E-5</v>
      </c>
      <c r="C513">
        <f t="shared" si="21"/>
        <v>-1.1317863686570643E-2</v>
      </c>
      <c r="D513">
        <f t="shared" si="23"/>
        <v>7.975329457786999E-3</v>
      </c>
      <c r="I513">
        <v>-1.4604033620585568</v>
      </c>
    </row>
    <row r="514" spans="1:9">
      <c r="A514" s="14">
        <v>510</v>
      </c>
      <c r="B514" s="8">
        <f t="shared" si="22"/>
        <v>8.3083076592797701E-5</v>
      </c>
      <c r="C514">
        <f t="shared" si="21"/>
        <v>9.2860280971876052E-3</v>
      </c>
      <c r="D514">
        <f t="shared" si="23"/>
        <v>9.1149918591734193E-3</v>
      </c>
      <c r="I514">
        <v>0.98263322320659696</v>
      </c>
    </row>
    <row r="515" spans="1:9">
      <c r="A515" s="14">
        <v>511</v>
      </c>
      <c r="B515" s="8">
        <f t="shared" si="22"/>
        <v>8.6137980702251821E-5</v>
      </c>
      <c r="C515">
        <f t="shared" si="21"/>
        <v>8.5372780051431972E-3</v>
      </c>
      <c r="D515">
        <f t="shared" si="23"/>
        <v>9.2810549347717916E-3</v>
      </c>
      <c r="I515">
        <v>0.88437616151647991</v>
      </c>
    </row>
    <row r="516" spans="1:9">
      <c r="A516" s="14">
        <v>512</v>
      </c>
      <c r="B516" s="8">
        <f t="shared" si="22"/>
        <v>8.5765808978198289E-5</v>
      </c>
      <c r="C516">
        <f t="shared" ref="C516:C579" si="24">$G$5 + $I516*SQRT(B516)</f>
        <v>5.8397664776442641E-3</v>
      </c>
      <c r="D516">
        <f t="shared" si="23"/>
        <v>9.260983153974436E-3</v>
      </c>
      <c r="I516">
        <v>0.59501589830376445</v>
      </c>
    </row>
    <row r="517" spans="1:9">
      <c r="A517" s="14">
        <v>513</v>
      </c>
      <c r="B517" s="8">
        <f t="shared" ref="B517:B580" si="25">$G$6+$G$7*($I516*SQRT($B516))^2+$G$8*$B516</f>
        <v>7.7912726667588917E-5</v>
      </c>
      <c r="C517">
        <f t="shared" si="24"/>
        <v>7.2971793051514206E-3</v>
      </c>
      <c r="D517">
        <f t="shared" ref="D517:D580" si="26">SQRT(B517)</f>
        <v>8.8268186039812176E-3</v>
      </c>
      <c r="I517">
        <v>0.78939483755818118</v>
      </c>
    </row>
    <row r="518" spans="1:9">
      <c r="A518" s="14">
        <v>514</v>
      </c>
      <c r="B518" s="8">
        <f t="shared" si="25"/>
        <v>7.5828124202731629E-5</v>
      </c>
      <c r="C518">
        <f t="shared" si="24"/>
        <v>1.8554438313738229E-2</v>
      </c>
      <c r="D518">
        <f t="shared" si="26"/>
        <v>8.7079345543436201E-3</v>
      </c>
      <c r="I518">
        <v>2.0929307556108352</v>
      </c>
    </row>
    <row r="519" spans="1:9">
      <c r="A519" s="14">
        <v>515</v>
      </c>
      <c r="B519" s="8">
        <f t="shared" si="25"/>
        <v>1.3236116431232368E-4</v>
      </c>
      <c r="C519">
        <f t="shared" si="24"/>
        <v>-1.0191164492229595E-2</v>
      </c>
      <c r="D519">
        <f t="shared" si="26"/>
        <v>1.1504832215739771E-2</v>
      </c>
      <c r="I519">
        <v>-0.91444173735472889</v>
      </c>
    </row>
    <row r="520" spans="1:9">
      <c r="A520" s="14">
        <v>516</v>
      </c>
      <c r="B520" s="8">
        <f t="shared" si="25"/>
        <v>1.2882435920182663E-4</v>
      </c>
      <c r="C520">
        <f t="shared" si="24"/>
        <v>7.0877591902049585E-3</v>
      </c>
      <c r="D520">
        <f t="shared" si="26"/>
        <v>1.1350081902868658E-2</v>
      </c>
      <c r="I520">
        <v>0.59545164351551283</v>
      </c>
    </row>
    <row r="521" spans="1:9">
      <c r="A521" s="14">
        <v>517</v>
      </c>
      <c r="B521" s="8">
        <f t="shared" si="25"/>
        <v>1.1289699093152978E-4</v>
      </c>
      <c r="C521">
        <f t="shared" si="24"/>
        <v>-4.4320952988408241E-3</v>
      </c>
      <c r="D521">
        <f t="shared" si="26"/>
        <v>1.0625299569025326E-2</v>
      </c>
      <c r="I521">
        <v>-0.44812191270610297</v>
      </c>
    </row>
    <row r="522" spans="1:9">
      <c r="A522" s="14">
        <v>518</v>
      </c>
      <c r="B522" s="8">
        <f t="shared" si="25"/>
        <v>9.6405218380465901E-5</v>
      </c>
      <c r="C522">
        <f t="shared" si="24"/>
        <v>-5.3380125117326906E-3</v>
      </c>
      <c r="D522">
        <f t="shared" si="26"/>
        <v>9.818615909610983E-3</v>
      </c>
      <c r="I522">
        <v>-0.5772042445708998</v>
      </c>
    </row>
    <row r="523" spans="1:9">
      <c r="A523" s="14">
        <v>519</v>
      </c>
      <c r="B523" s="8">
        <f t="shared" si="25"/>
        <v>8.6141481928159652E-5</v>
      </c>
      <c r="C523">
        <f t="shared" si="24"/>
        <v>-1.1323295610081241E-2</v>
      </c>
      <c r="D523">
        <f t="shared" si="26"/>
        <v>9.2812435550501341E-3</v>
      </c>
      <c r="I523">
        <v>-1.2555030808179706</v>
      </c>
    </row>
    <row r="524" spans="1:9">
      <c r="A524" s="14">
        <v>520</v>
      </c>
      <c r="B524" s="8">
        <f t="shared" si="25"/>
        <v>9.9777768192201233E-5</v>
      </c>
      <c r="C524">
        <f t="shared" si="24"/>
        <v>3.2942090460913818E-3</v>
      </c>
      <c r="D524">
        <f t="shared" si="26"/>
        <v>9.9888822293688721E-3</v>
      </c>
      <c r="I524">
        <v>0.29681747275666653</v>
      </c>
    </row>
    <row r="525" spans="1:9">
      <c r="A525" s="14">
        <v>521</v>
      </c>
      <c r="B525" s="8">
        <f t="shared" si="25"/>
        <v>8.3858973260993373E-5</v>
      </c>
      <c r="C525">
        <f t="shared" si="24"/>
        <v>-8.940780416009422E-3</v>
      </c>
      <c r="D525">
        <f t="shared" si="26"/>
        <v>9.1574545186418142E-3</v>
      </c>
      <c r="I525">
        <v>-1.0123025633645684</v>
      </c>
    </row>
    <row r="526" spans="1:9">
      <c r="A526" s="14">
        <v>522</v>
      </c>
      <c r="B526" s="8">
        <f t="shared" si="25"/>
        <v>8.7881694475791687E-5</v>
      </c>
      <c r="C526">
        <f t="shared" si="24"/>
        <v>-7.4292932167422908E-3</v>
      </c>
      <c r="D526">
        <f t="shared" si="26"/>
        <v>9.3745236932759254E-3</v>
      </c>
      <c r="I526">
        <v>-0.82762898017031694</v>
      </c>
    </row>
    <row r="527" spans="1:9">
      <c r="A527" s="14">
        <v>523</v>
      </c>
      <c r="B527" s="8">
        <f t="shared" si="25"/>
        <v>8.558650662900084E-5</v>
      </c>
      <c r="C527">
        <f t="shared" si="24"/>
        <v>1.7503455243268154E-3</v>
      </c>
      <c r="D527">
        <f t="shared" si="26"/>
        <v>9.2512975646122653E-3</v>
      </c>
      <c r="I527">
        <v>0.15360129185080817</v>
      </c>
    </row>
    <row r="528" spans="1:9">
      <c r="A528" s="14">
        <v>524</v>
      </c>
      <c r="B528" s="8">
        <f t="shared" si="25"/>
        <v>7.1975632138796293E-5</v>
      </c>
      <c r="C528">
        <f t="shared" si="24"/>
        <v>5.990066253647848E-3</v>
      </c>
      <c r="D528">
        <f t="shared" si="26"/>
        <v>8.4838453627347713E-3</v>
      </c>
      <c r="I528">
        <v>0.66723658252971407</v>
      </c>
    </row>
    <row r="529" spans="1:9">
      <c r="A529" s="14">
        <v>525</v>
      </c>
      <c r="B529" s="8">
        <f t="shared" si="25"/>
        <v>6.8056450783052528E-5</v>
      </c>
      <c r="C529">
        <f t="shared" si="24"/>
        <v>-7.7699376827884887E-4</v>
      </c>
      <c r="D529">
        <f t="shared" si="26"/>
        <v>8.2496333726446609E-3</v>
      </c>
      <c r="I529">
        <v>-0.13410632756766003</v>
      </c>
    </row>
    <row r="530" spans="1:9">
      <c r="A530" s="14">
        <v>526</v>
      </c>
      <c r="B530" s="8">
        <f t="shared" si="25"/>
        <v>5.8846420050521559E-5</v>
      </c>
      <c r="C530">
        <f t="shared" si="24"/>
        <v>-1.5974133464479331E-3</v>
      </c>
      <c r="D530">
        <f t="shared" si="26"/>
        <v>7.6711420303968792E-3</v>
      </c>
      <c r="I530">
        <v>-0.25116828836167249</v>
      </c>
    </row>
    <row r="531" spans="1:9">
      <c r="A531" s="14">
        <v>527</v>
      </c>
      <c r="B531" s="8">
        <f t="shared" si="25"/>
        <v>5.2543652656465549E-5</v>
      </c>
      <c r="C531">
        <f t="shared" si="24"/>
        <v>1.5341137567639771E-2</v>
      </c>
      <c r="D531">
        <f t="shared" si="26"/>
        <v>7.2487000666647495E-3</v>
      </c>
      <c r="I531">
        <v>2.0709648850791562</v>
      </c>
    </row>
    <row r="532" spans="1:9">
      <c r="A532" s="14">
        <v>528</v>
      </c>
      <c r="B532" s="8">
        <f t="shared" si="25"/>
        <v>9.3268460481280916E-5</v>
      </c>
      <c r="C532">
        <f t="shared" si="24"/>
        <v>-6.0983769915656533E-3</v>
      </c>
      <c r="D532">
        <f t="shared" si="26"/>
        <v>9.6575597581004344E-3</v>
      </c>
      <c r="I532">
        <v>-0.66556267003995939</v>
      </c>
    </row>
    <row r="533" spans="1:9">
      <c r="A533" s="14">
        <v>529</v>
      </c>
      <c r="B533" s="8">
        <f t="shared" si="25"/>
        <v>8.570458029714293E-5</v>
      </c>
      <c r="C533">
        <f t="shared" si="24"/>
        <v>-7.2441644195544684E-3</v>
      </c>
      <c r="D533">
        <f t="shared" si="26"/>
        <v>9.2576768304549785E-3</v>
      </c>
      <c r="I533">
        <v>-0.81807766952353167</v>
      </c>
    </row>
    <row r="534" spans="1:9">
      <c r="A534" s="14">
        <v>530</v>
      </c>
      <c r="B534" s="8">
        <f t="shared" si="25"/>
        <v>8.3394936191064661E-5</v>
      </c>
      <c r="C534">
        <f t="shared" si="24"/>
        <v>-1.5019182427690823E-2</v>
      </c>
      <c r="D534">
        <f t="shared" si="26"/>
        <v>9.1320827958940812E-3</v>
      </c>
      <c r="I534">
        <v>-1.680724653711843</v>
      </c>
    </row>
    <row r="535" spans="1:9">
      <c r="A535" s="14">
        <v>531</v>
      </c>
      <c r="B535" s="8">
        <f t="shared" si="25"/>
        <v>1.1818140568783036E-4</v>
      </c>
      <c r="C535">
        <f t="shared" si="24"/>
        <v>5.0584739697908387E-3</v>
      </c>
      <c r="D535">
        <f t="shared" si="26"/>
        <v>1.0871127158111542E-2</v>
      </c>
      <c r="I535">
        <v>0.43501834114377297</v>
      </c>
    </row>
    <row r="536" spans="1:9">
      <c r="A536" s="14">
        <v>532</v>
      </c>
      <c r="B536" s="8">
        <f t="shared" si="25"/>
        <v>1.0025115685119632E-4</v>
      </c>
      <c r="C536">
        <f t="shared" si="24"/>
        <v>-1.454144997288688E-2</v>
      </c>
      <c r="D536">
        <f t="shared" si="26"/>
        <v>1.0012549967475633E-2</v>
      </c>
      <c r="I536">
        <v>-1.48521448465163</v>
      </c>
    </row>
    <row r="537" spans="1:9">
      <c r="A537" s="14">
        <v>533</v>
      </c>
      <c r="B537" s="8">
        <f t="shared" si="25"/>
        <v>1.2769306113922496E-4</v>
      </c>
      <c r="C537">
        <f t="shared" si="24"/>
        <v>-8.0463686980269782E-4</v>
      </c>
      <c r="D537">
        <f t="shared" si="26"/>
        <v>1.1300135447826497E-2</v>
      </c>
      <c r="I537">
        <v>-0.10035022519371176</v>
      </c>
    </row>
    <row r="538" spans="1:9">
      <c r="A538" s="14">
        <v>534</v>
      </c>
      <c r="B538" s="8">
        <f t="shared" si="25"/>
        <v>1.0297015841172235E-4</v>
      </c>
      <c r="C538">
        <f t="shared" si="24"/>
        <v>-6.842263880451711E-4</v>
      </c>
      <c r="D538">
        <f t="shared" si="26"/>
        <v>1.0147421269057591E-2</v>
      </c>
      <c r="I538">
        <v>-9.9883569261280739E-2</v>
      </c>
    </row>
    <row r="539" spans="1:9">
      <c r="A539" s="14">
        <v>535</v>
      </c>
      <c r="B539" s="8">
        <f t="shared" si="25"/>
        <v>8.4630564157588681E-5</v>
      </c>
      <c r="C539">
        <f t="shared" si="24"/>
        <v>-7.8730258806541161E-4</v>
      </c>
      <c r="D539">
        <f t="shared" si="26"/>
        <v>9.1994871681843598E-3</v>
      </c>
      <c r="I539">
        <v>-0.12138033726851001</v>
      </c>
    </row>
    <row r="540" spans="1:9">
      <c r="A540" s="14">
        <v>536</v>
      </c>
      <c r="B540" s="8">
        <f t="shared" si="25"/>
        <v>7.1110388568155599E-5</v>
      </c>
      <c r="C540">
        <f t="shared" si="24"/>
        <v>2.1916462787072832E-3</v>
      </c>
      <c r="D540">
        <f t="shared" si="26"/>
        <v>8.4326975854797266E-3</v>
      </c>
      <c r="I540">
        <v>0.22084415962074402</v>
      </c>
    </row>
    <row r="541" spans="1:9">
      <c r="A541" s="14">
        <v>537</v>
      </c>
      <c r="B541" s="8">
        <f t="shared" si="25"/>
        <v>6.1564873397936692E-5</v>
      </c>
      <c r="C541">
        <f t="shared" si="24"/>
        <v>-2.9084399013417552E-3</v>
      </c>
      <c r="D541">
        <f t="shared" si="26"/>
        <v>7.8463286572725641E-3</v>
      </c>
      <c r="I541">
        <v>-0.41264829831552874</v>
      </c>
    </row>
    <row r="542" spans="1:9">
      <c r="A542" s="14">
        <v>538</v>
      </c>
      <c r="B542" s="8">
        <f t="shared" si="25"/>
        <v>5.5940891275147052E-5</v>
      </c>
      <c r="C542">
        <f t="shared" si="24"/>
        <v>3.5249862327079427E-4</v>
      </c>
      <c r="D542">
        <f t="shared" si="26"/>
        <v>7.4793643630422938E-3</v>
      </c>
      <c r="I542">
        <v>3.0971022456293324E-3</v>
      </c>
    </row>
    <row r="543" spans="1:9">
      <c r="A543" s="14">
        <v>539</v>
      </c>
      <c r="B543" s="8">
        <f t="shared" si="25"/>
        <v>4.9634449206134908E-5</v>
      </c>
      <c r="C543">
        <f t="shared" si="24"/>
        <v>6.1491470103853597E-4</v>
      </c>
      <c r="D543">
        <f t="shared" si="26"/>
        <v>7.0451720494346271E-3</v>
      </c>
      <c r="I543">
        <v>4.0535622399075086E-2</v>
      </c>
    </row>
    <row r="544" spans="1:9">
      <c r="A544" s="14">
        <v>540</v>
      </c>
      <c r="B544" s="8">
        <f t="shared" si="25"/>
        <v>4.4986391505730354E-5</v>
      </c>
      <c r="C544">
        <f t="shared" si="24"/>
        <v>3.9927912389176763E-3</v>
      </c>
      <c r="D544">
        <f t="shared" si="26"/>
        <v>6.7071895385273222E-3</v>
      </c>
      <c r="I544">
        <v>0.5461985159011794</v>
      </c>
    </row>
    <row r="545" spans="1:9">
      <c r="A545" s="14">
        <v>541</v>
      </c>
      <c r="B545" s="8">
        <f t="shared" si="25"/>
        <v>4.4279959238576158E-5</v>
      </c>
      <c r="C545">
        <f t="shared" si="24"/>
        <v>-4.1411050226515598E-4</v>
      </c>
      <c r="D545">
        <f t="shared" si="26"/>
        <v>6.6543188410667668E-3</v>
      </c>
      <c r="I545">
        <v>-0.11172364702201569</v>
      </c>
    </row>
    <row r="546" spans="1:9">
      <c r="A546" s="14">
        <v>542</v>
      </c>
      <c r="B546" s="8">
        <f t="shared" si="25"/>
        <v>4.1122348353154445E-5</v>
      </c>
      <c r="C546">
        <f t="shared" si="24"/>
        <v>-3.9934497971670785E-3</v>
      </c>
      <c r="D546">
        <f t="shared" si="26"/>
        <v>6.4126709219446496E-3</v>
      </c>
      <c r="I546">
        <v>-0.6741004047908209</v>
      </c>
    </row>
    <row r="547" spans="1:9">
      <c r="A547" s="14">
        <v>543</v>
      </c>
      <c r="B547" s="8">
        <f t="shared" si="25"/>
        <v>4.2500117936915865E-5</v>
      </c>
      <c r="C547">
        <f t="shared" si="24"/>
        <v>-1.7560350842871577E-4</v>
      </c>
      <c r="D547">
        <f t="shared" si="26"/>
        <v>6.51921145054491E-3</v>
      </c>
      <c r="I547">
        <v>-7.7453811609783943E-2</v>
      </c>
    </row>
    <row r="548" spans="1:9">
      <c r="A548" s="14">
        <v>544</v>
      </c>
      <c r="B548" s="8">
        <f t="shared" si="25"/>
        <v>3.9744892353940128E-5</v>
      </c>
      <c r="C548">
        <f t="shared" si="24"/>
        <v>5.4014691327599305E-3</v>
      </c>
      <c r="D548">
        <f t="shared" si="26"/>
        <v>6.3043550307656472E-3</v>
      </c>
      <c r="I548">
        <v>0.80454461097153629</v>
      </c>
    </row>
    <row r="549" spans="1:9">
      <c r="A549" s="14">
        <v>545</v>
      </c>
      <c r="B549" s="8">
        <f t="shared" si="25"/>
        <v>4.2922898382505202E-5</v>
      </c>
      <c r="C549">
        <f t="shared" si="24"/>
        <v>-1.2315388556377314E-2</v>
      </c>
      <c r="D549">
        <f t="shared" si="26"/>
        <v>6.5515569433917918E-3</v>
      </c>
      <c r="I549">
        <v>-1.9300332627403187</v>
      </c>
    </row>
    <row r="550" spans="1:9">
      <c r="A550" s="14">
        <v>546</v>
      </c>
      <c r="B550" s="8">
        <f t="shared" si="25"/>
        <v>7.2746686865209997E-5</v>
      </c>
      <c r="C550">
        <f t="shared" si="24"/>
        <v>1.2601977290697399E-2</v>
      </c>
      <c r="D550">
        <f t="shared" si="26"/>
        <v>8.5291668330036777E-3</v>
      </c>
      <c r="I550">
        <v>1.4389029155933701</v>
      </c>
    </row>
    <row r="551" spans="1:9">
      <c r="A551" s="14">
        <v>547</v>
      </c>
      <c r="B551" s="8">
        <f t="shared" si="25"/>
        <v>9.2907750281286138E-5</v>
      </c>
      <c r="C551">
        <f t="shared" si="24"/>
        <v>8.9464026239237313E-3</v>
      </c>
      <c r="D551">
        <f t="shared" si="26"/>
        <v>9.6388666492117289E-3</v>
      </c>
      <c r="I551">
        <v>0.8939918634025612</v>
      </c>
    </row>
    <row r="552" spans="1:9">
      <c r="A552" s="14">
        <v>548</v>
      </c>
      <c r="B552" s="8">
        <f t="shared" si="25"/>
        <v>9.2182739030472946E-5</v>
      </c>
      <c r="C552">
        <f t="shared" si="24"/>
        <v>9.3899415094627469E-3</v>
      </c>
      <c r="D552">
        <f t="shared" si="26"/>
        <v>9.6011842514594492E-3</v>
      </c>
      <c r="I552">
        <v>0.94369684041625723</v>
      </c>
    </row>
    <row r="553" spans="1:9">
      <c r="A553" s="14">
        <v>549</v>
      </c>
      <c r="B553" s="8">
        <f t="shared" si="25"/>
        <v>9.325206186982401E-5</v>
      </c>
      <c r="C553">
        <f t="shared" si="24"/>
        <v>-1.9172275957329813E-3</v>
      </c>
      <c r="D553">
        <f t="shared" si="26"/>
        <v>9.656710716896515E-3</v>
      </c>
      <c r="I553">
        <v>-0.23264255590759997</v>
      </c>
    </row>
    <row r="554" spans="1:9">
      <c r="A554" s="14">
        <v>550</v>
      </c>
      <c r="B554" s="8">
        <f t="shared" si="25"/>
        <v>7.8265579121256006E-5</v>
      </c>
      <c r="C554">
        <f t="shared" si="24"/>
        <v>-1.8358619182481132E-3</v>
      </c>
      <c r="D554">
        <f t="shared" si="26"/>
        <v>8.8467835466488048E-3</v>
      </c>
      <c r="I554">
        <v>-0.24474388617481588</v>
      </c>
    </row>
    <row r="555" spans="1:9">
      <c r="A555" s="14">
        <v>551</v>
      </c>
      <c r="B555" s="8">
        <f t="shared" si="25"/>
        <v>6.7107109328599443E-5</v>
      </c>
      <c r="C555">
        <f t="shared" si="24"/>
        <v>-1.7140726245408662E-3</v>
      </c>
      <c r="D555">
        <f t="shared" si="26"/>
        <v>8.1918929026568357E-3</v>
      </c>
      <c r="I555">
        <v>-0.24944257889214766</v>
      </c>
    </row>
    <row r="556" spans="1:9">
      <c r="A556" s="14">
        <v>552</v>
      </c>
      <c r="B556" s="8">
        <f t="shared" si="25"/>
        <v>5.8748630247012755E-5</v>
      </c>
      <c r="C556">
        <f t="shared" si="24"/>
        <v>-8.6813468116646551E-3</v>
      </c>
      <c r="D556">
        <f t="shared" si="26"/>
        <v>7.6647655050244524E-3</v>
      </c>
      <c r="I556">
        <v>-1.175597749580735</v>
      </c>
    </row>
    <row r="557" spans="1:9">
      <c r="A557" s="14">
        <v>553</v>
      </c>
      <c r="B557" s="8">
        <f t="shared" si="25"/>
        <v>6.8337299224699509E-5</v>
      </c>
      <c r="C557">
        <f t="shared" si="24"/>
        <v>-1.7088283237812777E-3</v>
      </c>
      <c r="D557">
        <f t="shared" si="26"/>
        <v>8.2666377218733565E-3</v>
      </c>
      <c r="I557">
        <v>-0.24655278959358248</v>
      </c>
    </row>
    <row r="558" spans="1:9">
      <c r="A558" s="14">
        <v>554</v>
      </c>
      <c r="B558" s="8">
        <f t="shared" si="25"/>
        <v>5.965417428418689E-5</v>
      </c>
      <c r="C558">
        <f t="shared" si="24"/>
        <v>-3.9366028023312023E-3</v>
      </c>
      <c r="D558">
        <f t="shared" si="26"/>
        <v>7.7236114793655239E-3</v>
      </c>
      <c r="I558">
        <v>-0.55232414018160514</v>
      </c>
    </row>
    <row r="559" spans="1:9">
      <c r="A559" s="14">
        <v>555</v>
      </c>
      <c r="B559" s="8">
        <f t="shared" si="25"/>
        <v>5.6107463395858025E-5</v>
      </c>
      <c r="C559">
        <f t="shared" si="24"/>
        <v>1.7458527207503873E-3</v>
      </c>
      <c r="D559">
        <f t="shared" si="26"/>
        <v>7.490491532326702E-3</v>
      </c>
      <c r="I559">
        <v>0.18910887857372044</v>
      </c>
    </row>
    <row r="560" spans="1:9">
      <c r="A560" s="14">
        <v>556</v>
      </c>
      <c r="B560" s="8">
        <f t="shared" si="25"/>
        <v>5.0168432995142675E-5</v>
      </c>
      <c r="C560">
        <f t="shared" si="24"/>
        <v>5.9716783638790356E-3</v>
      </c>
      <c r="D560">
        <f t="shared" si="26"/>
        <v>7.0829678098338605E-3</v>
      </c>
      <c r="I560">
        <v>0.79660733300794817</v>
      </c>
    </row>
    <row r="561" spans="1:9">
      <c r="A561" s="14">
        <v>557</v>
      </c>
      <c r="B561" s="8">
        <f t="shared" si="25"/>
        <v>5.1883889096530954E-5</v>
      </c>
      <c r="C561">
        <f t="shared" si="24"/>
        <v>-1.4827717325029466E-2</v>
      </c>
      <c r="D561">
        <f t="shared" si="26"/>
        <v>7.2030472091005318E-3</v>
      </c>
      <c r="I561">
        <v>-2.1042554841214645</v>
      </c>
    </row>
    <row r="562" spans="1:9">
      <c r="A562" s="14">
        <v>558</v>
      </c>
      <c r="B562" s="8">
        <f t="shared" si="25"/>
        <v>9.3677776381697285E-5</v>
      </c>
      <c r="C562">
        <f t="shared" si="24"/>
        <v>1.883312556526906E-2</v>
      </c>
      <c r="D562">
        <f t="shared" si="26"/>
        <v>9.6787280353204108E-3</v>
      </c>
      <c r="I562">
        <v>1.9117999008379372</v>
      </c>
    </row>
    <row r="563" spans="1:9">
      <c r="A563" s="14">
        <v>559</v>
      </c>
      <c r="B563" s="8">
        <f t="shared" si="25"/>
        <v>1.4765996266900825E-4</v>
      </c>
      <c r="C563">
        <f t="shared" si="24"/>
        <v>5.3476437520897958E-3</v>
      </c>
      <c r="D563">
        <f t="shared" si="26"/>
        <v>1.2151541575825195E-2</v>
      </c>
      <c r="I563">
        <v>0.41297718924546184</v>
      </c>
    </row>
    <row r="564" spans="1:9">
      <c r="A564" s="14">
        <v>560</v>
      </c>
      <c r="B564" s="8">
        <f t="shared" si="25"/>
        <v>1.2263257873302991E-4</v>
      </c>
      <c r="C564">
        <f t="shared" si="24"/>
        <v>-5.4066236954094377E-3</v>
      </c>
      <c r="D564">
        <f t="shared" si="26"/>
        <v>1.1073959487601077E-2</v>
      </c>
      <c r="I564">
        <v>-0.51796811871470361</v>
      </c>
    </row>
    <row r="565" spans="1:9">
      <c r="A565" s="14">
        <v>561</v>
      </c>
      <c r="B565" s="8">
        <f t="shared" si="25"/>
        <v>1.057011324247369E-4</v>
      </c>
      <c r="C565">
        <f t="shared" si="24"/>
        <v>-1.4526519588844725E-2</v>
      </c>
      <c r="D565">
        <f t="shared" si="26"/>
        <v>1.0281105603228521E-2</v>
      </c>
      <c r="I565">
        <v>-1.4449665657831348</v>
      </c>
    </row>
    <row r="566" spans="1:9">
      <c r="A566" s="14">
        <v>562</v>
      </c>
      <c r="B566" s="8">
        <f t="shared" si="25"/>
        <v>1.3163332679955072E-4</v>
      </c>
      <c r="C566">
        <f t="shared" si="24"/>
        <v>8.1644863192621413E-3</v>
      </c>
      <c r="D566">
        <f t="shared" si="26"/>
        <v>1.147315679312153E-2</v>
      </c>
      <c r="I566">
        <v>0.68291161651807908</v>
      </c>
    </row>
    <row r="567" spans="1:9">
      <c r="A567" s="14">
        <v>563</v>
      </c>
      <c r="B567" s="8">
        <f t="shared" si="25"/>
        <v>1.1819237589788805E-4</v>
      </c>
      <c r="C567">
        <f t="shared" si="24"/>
        <v>6.3869101030168546E-3</v>
      </c>
      <c r="D567">
        <f t="shared" si="26"/>
        <v>1.0871631703561709E-2</v>
      </c>
      <c r="I567">
        <v>0.55719104556551224</v>
      </c>
    </row>
    <row r="568" spans="1:9">
      <c r="A568" s="14">
        <v>564</v>
      </c>
      <c r="B568" s="8">
        <f t="shared" si="25"/>
        <v>1.0319358825850049E-4</v>
      </c>
      <c r="C568">
        <f t="shared" si="24"/>
        <v>5.863595668629271E-3</v>
      </c>
      <c r="D568">
        <f t="shared" si="26"/>
        <v>1.0158424496864682E-2</v>
      </c>
      <c r="I568">
        <v>0.54479524883324593</v>
      </c>
    </row>
    <row r="569" spans="1:9">
      <c r="A569" s="14">
        <v>565</v>
      </c>
      <c r="B569" s="8">
        <f t="shared" si="25"/>
        <v>9.0857322475053307E-5</v>
      </c>
      <c r="C569">
        <f t="shared" si="24"/>
        <v>3.9426904016467302E-3</v>
      </c>
      <c r="D569">
        <f t="shared" si="26"/>
        <v>9.5319107462802713E-3</v>
      </c>
      <c r="I569">
        <v>0.37907993798102541</v>
      </c>
    </row>
    <row r="570" spans="1:9">
      <c r="A570" s="14">
        <v>566</v>
      </c>
      <c r="B570" s="8">
        <f t="shared" si="25"/>
        <v>7.8134382157309901E-5</v>
      </c>
      <c r="C570">
        <f t="shared" si="24"/>
        <v>-1.7071840457831743E-2</v>
      </c>
      <c r="D570">
        <f t="shared" si="26"/>
        <v>8.8393654838630747E-3</v>
      </c>
      <c r="I570">
        <v>-1.9685999811530623</v>
      </c>
    </row>
    <row r="571" spans="1:9">
      <c r="A571" s="14">
        <v>567</v>
      </c>
      <c r="B571" s="8">
        <f t="shared" si="25"/>
        <v>1.2805614724060212E-4</v>
      </c>
      <c r="C571">
        <f t="shared" si="24"/>
        <v>1.3685736987504806E-2</v>
      </c>
      <c r="D571">
        <f t="shared" si="26"/>
        <v>1.1316189607840713E-2</v>
      </c>
      <c r="I571">
        <v>1.1802915277368933</v>
      </c>
    </row>
    <row r="572" spans="1:9">
      <c r="A572" s="14">
        <v>568</v>
      </c>
      <c r="B572" s="8">
        <f t="shared" si="25"/>
        <v>1.3950594708425957E-4</v>
      </c>
      <c r="C572">
        <f t="shared" si="24"/>
        <v>-1.1068257703375576E-4</v>
      </c>
      <c r="D572">
        <f t="shared" si="26"/>
        <v>1.1811263568486632E-2</v>
      </c>
      <c r="I572">
        <v>-3.7254002638116623E-2</v>
      </c>
    </row>
    <row r="573" spans="1:9">
      <c r="A573" s="14">
        <v>569</v>
      </c>
      <c r="B573" s="8">
        <f t="shared" si="25"/>
        <v>1.1148405463139009E-4</v>
      </c>
      <c r="C573">
        <f t="shared" si="24"/>
        <v>2.2218059295434009E-3</v>
      </c>
      <c r="D573">
        <f t="shared" si="26"/>
        <v>1.0558600978888732E-2</v>
      </c>
      <c r="I573">
        <v>0.17923507728165358</v>
      </c>
    </row>
    <row r="574" spans="1:9">
      <c r="A574" s="14">
        <v>570</v>
      </c>
      <c r="B574" s="8">
        <f t="shared" si="25"/>
        <v>9.1451012183742949E-5</v>
      </c>
      <c r="C574">
        <f t="shared" si="24"/>
        <v>-9.4596227235377237E-3</v>
      </c>
      <c r="D574">
        <f t="shared" si="26"/>
        <v>9.5630022578551636E-3</v>
      </c>
      <c r="I574">
        <v>-1.0236280120715326</v>
      </c>
    </row>
    <row r="575" spans="1:9">
      <c r="A575" s="14">
        <v>571</v>
      </c>
      <c r="B575" s="8">
        <f t="shared" si="25"/>
        <v>9.5522202590498696E-5</v>
      </c>
      <c r="C575">
        <f t="shared" si="24"/>
        <v>7.19457411349512E-3</v>
      </c>
      <c r="D575">
        <f t="shared" si="26"/>
        <v>9.7735460601819802E-3</v>
      </c>
      <c r="I575">
        <v>0.70243080700856242</v>
      </c>
    </row>
    <row r="576" spans="1:9">
      <c r="A576" s="14">
        <v>572</v>
      </c>
      <c r="B576" s="8">
        <f t="shared" si="25"/>
        <v>8.8562573738544138E-5</v>
      </c>
      <c r="C576">
        <f t="shared" si="24"/>
        <v>-5.3912915198678687E-3</v>
      </c>
      <c r="D576">
        <f t="shared" si="26"/>
        <v>9.4107690301347916E-3</v>
      </c>
      <c r="I576">
        <v>-0.60788079790882588</v>
      </c>
    </row>
    <row r="577" spans="1:9">
      <c r="A577" s="14">
        <v>573</v>
      </c>
      <c r="B577" s="8">
        <f t="shared" si="25"/>
        <v>8.0464804831099153E-5</v>
      </c>
      <c r="C577">
        <f t="shared" si="24"/>
        <v>-6.3355566078348061E-4</v>
      </c>
      <c r="D577">
        <f t="shared" si="26"/>
        <v>8.9702176579556387E-3</v>
      </c>
      <c r="I577">
        <v>-0.10734298370515398</v>
      </c>
    </row>
    <row r="578" spans="1:9">
      <c r="A578" s="14">
        <v>574</v>
      </c>
      <c r="B578" s="8">
        <f t="shared" si="25"/>
        <v>6.7963655274510691E-5</v>
      </c>
      <c r="C578">
        <f t="shared" si="24"/>
        <v>-1.2736330191182992E-2</v>
      </c>
      <c r="D578">
        <f t="shared" si="26"/>
        <v>8.2440072340161548E-3</v>
      </c>
      <c r="I578">
        <v>-1.5848681457214167</v>
      </c>
    </row>
    <row r="579" spans="1:9">
      <c r="A579" s="14">
        <v>575</v>
      </c>
      <c r="B579" s="8">
        <f t="shared" si="25"/>
        <v>9.3484627925004759E-5</v>
      </c>
      <c r="C579">
        <f t="shared" si="24"/>
        <v>9.3993211312251943E-3</v>
      </c>
      <c r="D579">
        <f t="shared" si="26"/>
        <v>9.6687448991585653E-3</v>
      </c>
      <c r="I579">
        <v>0.93807282731271413</v>
      </c>
    </row>
    <row r="580" spans="1:9">
      <c r="A580" s="14">
        <v>576</v>
      </c>
      <c r="B580" s="8">
        <f t="shared" si="25"/>
        <v>9.4249845952522142E-5</v>
      </c>
      <c r="C580">
        <f t="shared" ref="C580:C643" si="27">$G$5 + $I580*SQRT(B580)</f>
        <v>1.7858276512871678E-2</v>
      </c>
      <c r="D580">
        <f t="shared" si="26"/>
        <v>9.7082359856218037E-3</v>
      </c>
      <c r="I580">
        <v>1.8055743877390749</v>
      </c>
    </row>
    <row r="581" spans="1:9">
      <c r="A581" s="14">
        <v>577</v>
      </c>
      <c r="B581" s="8">
        <f t="shared" ref="B581:B644" si="28">$G$6+$G$7*($I580*SQRT($B580))^2+$G$8*$B580</f>
        <v>1.4089007433886483E-4</v>
      </c>
      <c r="C581">
        <f t="shared" si="27"/>
        <v>4.3521546105579761E-3</v>
      </c>
      <c r="D581">
        <f t="shared" ref="D581:D644" si="29">SQRT(B581)</f>
        <v>1.1869712479199521E-2</v>
      </c>
      <c r="I581">
        <v>0.33891472523040717</v>
      </c>
    </row>
    <row r="582" spans="1:9">
      <c r="A582" s="14">
        <v>578</v>
      </c>
      <c r="B582" s="8">
        <f t="shared" si="28"/>
        <v>1.1578208883801359E-4</v>
      </c>
      <c r="C582">
        <f t="shared" si="27"/>
        <v>-1.6126896944469497E-2</v>
      </c>
      <c r="D582">
        <f t="shared" si="29"/>
        <v>1.0760208587105252E-2</v>
      </c>
      <c r="I582">
        <v>-1.5293598705229883</v>
      </c>
    </row>
    <row r="583" spans="1:9">
      <c r="A583" s="14">
        <v>579</v>
      </c>
      <c r="B583" s="8">
        <f t="shared" si="28"/>
        <v>1.4935136395653672E-4</v>
      </c>
      <c r="C583">
        <f t="shared" si="27"/>
        <v>1.8177859090504934E-2</v>
      </c>
      <c r="D583">
        <f t="shared" si="29"/>
        <v>1.222093956930222E-2</v>
      </c>
      <c r="I583">
        <v>1.4604871190290893</v>
      </c>
    </row>
    <row r="584" spans="1:9">
      <c r="A584" s="14">
        <v>580</v>
      </c>
      <c r="B584" s="8">
        <f t="shared" si="28"/>
        <v>1.8396187823037559E-4</v>
      </c>
      <c r="C584">
        <f t="shared" si="27"/>
        <v>-2.0326270245901025E-3</v>
      </c>
      <c r="D584">
        <f t="shared" si="29"/>
        <v>1.3563254706388713E-2</v>
      </c>
      <c r="I584">
        <v>-0.17414413743802079</v>
      </c>
    </row>
    <row r="585" spans="1:9">
      <c r="A585" s="14">
        <v>581</v>
      </c>
      <c r="B585" s="8">
        <f t="shared" si="28"/>
        <v>1.4546927315944503E-4</v>
      </c>
      <c r="C585">
        <f t="shared" si="27"/>
        <v>7.3956051298865819E-3</v>
      </c>
      <c r="D585">
        <f t="shared" si="29"/>
        <v>1.2061064346045295E-2</v>
      </c>
      <c r="I585">
        <v>0.58587456795199067</v>
      </c>
    </row>
    <row r="586" spans="1:9">
      <c r="A586" s="14">
        <v>582</v>
      </c>
      <c r="B586" s="8">
        <f t="shared" si="28"/>
        <v>1.2608013296355771E-4</v>
      </c>
      <c r="C586">
        <f t="shared" si="27"/>
        <v>2.0748214062869121E-2</v>
      </c>
      <c r="D586">
        <f t="shared" si="29"/>
        <v>1.1228540998881275E-2</v>
      </c>
      <c r="I586">
        <v>1.818480228000892</v>
      </c>
    </row>
    <row r="587" spans="1:9">
      <c r="A587" s="14">
        <v>583</v>
      </c>
      <c r="B587" s="8">
        <f t="shared" si="28"/>
        <v>1.8689083057225796E-4</v>
      </c>
      <c r="C587">
        <f t="shared" si="27"/>
        <v>-9.773472812688748E-3</v>
      </c>
      <c r="D587">
        <f t="shared" si="29"/>
        <v>1.3670802118831871E-2</v>
      </c>
      <c r="I587">
        <v>-0.73900616744923953</v>
      </c>
    </row>
    <row r="588" spans="1:9">
      <c r="A588" s="14">
        <v>584</v>
      </c>
      <c r="B588" s="8">
        <f t="shared" si="28"/>
        <v>1.6739402289066857E-4</v>
      </c>
      <c r="C588">
        <f t="shared" si="27"/>
        <v>-7.3303591179173511E-3</v>
      </c>
      <c r="D588">
        <f t="shared" si="29"/>
        <v>1.2938084204806698E-2</v>
      </c>
      <c r="I588">
        <v>-0.59202686145587091</v>
      </c>
    </row>
    <row r="589" spans="1:9">
      <c r="A589" s="14">
        <v>585</v>
      </c>
      <c r="B589" s="8">
        <f t="shared" si="28"/>
        <v>1.4408655421128554E-4</v>
      </c>
      <c r="C589">
        <f t="shared" si="27"/>
        <v>3.3857366985900507E-3</v>
      </c>
      <c r="D589">
        <f t="shared" si="29"/>
        <v>1.2003605883703677E-2</v>
      </c>
      <c r="I589">
        <v>0.25462369067226248</v>
      </c>
    </row>
    <row r="590" spans="1:9">
      <c r="A590" s="14">
        <v>586</v>
      </c>
      <c r="B590" s="8">
        <f t="shared" si="28"/>
        <v>1.1674544377481301E-4</v>
      </c>
      <c r="C590">
        <f t="shared" si="27"/>
        <v>-6.3493569835002782E-3</v>
      </c>
      <c r="D590">
        <f t="shared" si="29"/>
        <v>1.0804880553472722E-2</v>
      </c>
      <c r="I590">
        <v>-0.61811800857528798</v>
      </c>
    </row>
    <row r="591" spans="1:9">
      <c r="A591" s="14">
        <v>587</v>
      </c>
      <c r="B591" s="8">
        <f t="shared" si="28"/>
        <v>1.0374325727919648E-4</v>
      </c>
      <c r="C591">
        <f t="shared" si="27"/>
        <v>3.4735707354344424E-4</v>
      </c>
      <c r="D591">
        <f t="shared" si="29"/>
        <v>1.0185443401207259E-2</v>
      </c>
      <c r="I591">
        <v>1.7694670450156421E-3</v>
      </c>
    </row>
    <row r="592" spans="1:9">
      <c r="A592" s="14">
        <v>588</v>
      </c>
      <c r="B592" s="8">
        <f t="shared" si="28"/>
        <v>8.4992097589844844E-5</v>
      </c>
      <c r="C592">
        <f t="shared" si="27"/>
        <v>-5.2412228196123606E-4</v>
      </c>
      <c r="D592">
        <f t="shared" si="29"/>
        <v>9.2191158789682679E-3</v>
      </c>
      <c r="I592">
        <v>-9.2574663370310548E-2</v>
      </c>
    </row>
    <row r="593" spans="1:9">
      <c r="A593" s="14">
        <v>589</v>
      </c>
      <c r="B593" s="8">
        <f t="shared" si="28"/>
        <v>7.1271628054670515E-5</v>
      </c>
      <c r="C593">
        <f t="shared" si="27"/>
        <v>1.8064845263508045E-4</v>
      </c>
      <c r="D593">
        <f t="shared" si="29"/>
        <v>8.4422525462503496E-3</v>
      </c>
      <c r="I593">
        <v>-1.7612102179659944E-2</v>
      </c>
    </row>
    <row r="594" spans="1:9">
      <c r="A594" s="14">
        <v>590</v>
      </c>
      <c r="B594" s="8">
        <f t="shared" si="28"/>
        <v>6.0978461277131358E-5</v>
      </c>
      <c r="C594">
        <f t="shared" si="27"/>
        <v>-3.8586109155286526E-3</v>
      </c>
      <c r="D594">
        <f t="shared" si="29"/>
        <v>7.8088706787301423E-3</v>
      </c>
      <c r="I594">
        <v>-0.53630612606275363</v>
      </c>
    </row>
    <row r="595" spans="1:9">
      <c r="A595" s="14">
        <v>591</v>
      </c>
      <c r="B595" s="8">
        <f t="shared" si="28"/>
        <v>5.6951975647805327E-5</v>
      </c>
      <c r="C595">
        <f t="shared" si="27"/>
        <v>8.279472421235775E-3</v>
      </c>
      <c r="D595">
        <f t="shared" si="29"/>
        <v>7.546653274651309E-3</v>
      </c>
      <c r="I595">
        <v>1.0534654057625263</v>
      </c>
    </row>
    <row r="596" spans="1:9">
      <c r="A596" s="14">
        <v>592</v>
      </c>
      <c r="B596" s="8">
        <f t="shared" si="28"/>
        <v>6.3324950101022371E-5</v>
      </c>
      <c r="C596">
        <f t="shared" si="27"/>
        <v>1.5613454009430585E-2</v>
      </c>
      <c r="D596">
        <f t="shared" si="29"/>
        <v>7.9576975376689438E-3</v>
      </c>
      <c r="I596">
        <v>1.9206711074371445</v>
      </c>
    </row>
    <row r="597" spans="1:9">
      <c r="A597" s="14">
        <v>593</v>
      </c>
      <c r="B597" s="8">
        <f t="shared" si="28"/>
        <v>1.0293240916899084E-4</v>
      </c>
      <c r="C597">
        <f t="shared" si="27"/>
        <v>1.4719273606588895E-2</v>
      </c>
      <c r="D597">
        <f t="shared" si="29"/>
        <v>1.0145561057378287E-2</v>
      </c>
      <c r="I597">
        <v>1.4183483060325952</v>
      </c>
    </row>
    <row r="598" spans="1:9">
      <c r="A598" s="14">
        <v>594</v>
      </c>
      <c r="B598" s="8">
        <f t="shared" si="28"/>
        <v>1.2679512813100103E-4</v>
      </c>
      <c r="C598">
        <f t="shared" si="27"/>
        <v>1.5024243721098307E-2</v>
      </c>
      <c r="D598">
        <f t="shared" si="29"/>
        <v>1.1260334281494535E-2</v>
      </c>
      <c r="I598">
        <v>1.3050153829040483</v>
      </c>
    </row>
    <row r="599" spans="1:9">
      <c r="A599" s="14">
        <v>595</v>
      </c>
      <c r="B599" s="8">
        <f t="shared" si="28"/>
        <v>1.4626188064398445E-4</v>
      </c>
      <c r="C599">
        <f t="shared" si="27"/>
        <v>-9.6896089819226358E-3</v>
      </c>
      <c r="D599">
        <f t="shared" si="29"/>
        <v>1.209387781664692E-2</v>
      </c>
      <c r="I599">
        <v>-0.82843099632096073</v>
      </c>
    </row>
    <row r="600" spans="1:9">
      <c r="A600" s="14">
        <v>596</v>
      </c>
      <c r="B600" s="8">
        <f t="shared" si="28"/>
        <v>1.3699669381557678E-4</v>
      </c>
      <c r="C600">
        <f t="shared" si="27"/>
        <v>-1.7559815572436559E-2</v>
      </c>
      <c r="D600">
        <f t="shared" si="29"/>
        <v>1.1704558676668539E-2</v>
      </c>
      <c r="I600">
        <v>-1.5283916577907637</v>
      </c>
    </row>
    <row r="601" spans="1:9">
      <c r="A601" s="14">
        <v>597</v>
      </c>
      <c r="B601" s="8">
        <f t="shared" si="28"/>
        <v>1.7512087426790809E-4</v>
      </c>
      <c r="C601">
        <f t="shared" si="27"/>
        <v>-1.6605527763564561E-2</v>
      </c>
      <c r="D601">
        <f t="shared" si="29"/>
        <v>1.3233324384594677E-2</v>
      </c>
      <c r="I601">
        <v>-1.2797133613973142</v>
      </c>
    </row>
    <row r="602" spans="1:9">
      <c r="A602" s="14">
        <v>598</v>
      </c>
      <c r="B602" s="8">
        <f t="shared" si="28"/>
        <v>1.9651484736842571E-4</v>
      </c>
      <c r="C602">
        <f t="shared" si="27"/>
        <v>3.9069820763787105E-3</v>
      </c>
      <c r="D602">
        <f t="shared" si="29"/>
        <v>1.4018375346966056E-2</v>
      </c>
      <c r="I602">
        <v>0.2552113009334474</v>
      </c>
    </row>
    <row r="603" spans="1:9">
      <c r="A603" s="14">
        <v>599</v>
      </c>
      <c r="B603" s="8">
        <f t="shared" si="28"/>
        <v>1.5623287329064064E-4</v>
      </c>
      <c r="C603">
        <f t="shared" si="27"/>
        <v>-2.5950852634862534E-2</v>
      </c>
      <c r="D603">
        <f t="shared" si="29"/>
        <v>1.2499314912851849E-2</v>
      </c>
      <c r="I603">
        <v>-2.102530185470187</v>
      </c>
    </row>
    <row r="604" spans="1:9">
      <c r="A604" s="14">
        <v>600</v>
      </c>
      <c r="B604" s="8">
        <f t="shared" si="28"/>
        <v>2.6524427143773485E-4</v>
      </c>
      <c r="C604">
        <f t="shared" si="27"/>
        <v>-2.3482055050578661E-2</v>
      </c>
      <c r="D604">
        <f t="shared" si="29"/>
        <v>1.6286321605498734E-2</v>
      </c>
      <c r="I604">
        <v>-1.4620483307688941</v>
      </c>
    </row>
    <row r="605" spans="1:9">
      <c r="A605" s="14">
        <v>601</v>
      </c>
      <c r="B605" s="8">
        <f t="shared" si="28"/>
        <v>3.2055237426671754E-4</v>
      </c>
      <c r="C605">
        <f t="shared" si="27"/>
        <v>1.5332018031422073E-2</v>
      </c>
      <c r="D605">
        <f t="shared" si="29"/>
        <v>1.7903976493134632E-2</v>
      </c>
      <c r="I605">
        <v>0.83795260623073253</v>
      </c>
    </row>
    <row r="606" spans="1:9">
      <c r="A606" s="14">
        <v>602</v>
      </c>
      <c r="B606" s="8">
        <f t="shared" si="28"/>
        <v>2.9144882688740727E-4</v>
      </c>
      <c r="C606">
        <f t="shared" si="27"/>
        <v>2.1740017101886912E-2</v>
      </c>
      <c r="D606">
        <f t="shared" si="29"/>
        <v>1.7071872389618173E-2</v>
      </c>
      <c r="I606">
        <v>1.2541496530750278</v>
      </c>
    </row>
    <row r="607" spans="1:9">
      <c r="A607" s="14">
        <v>603</v>
      </c>
      <c r="B607" s="8">
        <f t="shared" si="28"/>
        <v>3.1770354934538468E-4</v>
      </c>
      <c r="C607">
        <f t="shared" si="27"/>
        <v>2.3045398724074739E-2</v>
      </c>
      <c r="D607">
        <f t="shared" si="29"/>
        <v>1.7824240498416327E-2</v>
      </c>
      <c r="I607">
        <v>1.2744478205950436</v>
      </c>
    </row>
    <row r="608" spans="1:9">
      <c r="A608" s="14">
        <v>604</v>
      </c>
      <c r="B608" s="8">
        <f t="shared" si="28"/>
        <v>3.4891872915847035E-4</v>
      </c>
      <c r="C608">
        <f t="shared" si="27"/>
        <v>-7.3220556712049623E-3</v>
      </c>
      <c r="D608">
        <f t="shared" si="29"/>
        <v>1.8679366401419251E-2</v>
      </c>
      <c r="I608">
        <v>-0.40961720937867296</v>
      </c>
    </row>
    <row r="609" spans="1:9">
      <c r="A609" s="14">
        <v>605</v>
      </c>
      <c r="B609" s="8">
        <f t="shared" si="28"/>
        <v>2.7832782000792168E-4</v>
      </c>
      <c r="C609">
        <f t="shared" si="27"/>
        <v>1.5989567750689077E-2</v>
      </c>
      <c r="D609">
        <f t="shared" si="29"/>
        <v>1.6683159772894394E-2</v>
      </c>
      <c r="I609">
        <v>0.93868509903181341</v>
      </c>
    </row>
    <row r="610" spans="1:9">
      <c r="A610" s="14">
        <v>606</v>
      </c>
      <c r="B610" s="8">
        <f t="shared" si="28"/>
        <v>2.6434559792192777E-4</v>
      </c>
      <c r="C610">
        <f t="shared" si="27"/>
        <v>-1.6304114628936148E-2</v>
      </c>
      <c r="D610">
        <f t="shared" si="29"/>
        <v>1.6258708371882674E-2</v>
      </c>
      <c r="I610">
        <v>-1.0230486035906563</v>
      </c>
    </row>
    <row r="611" spans="1:9">
      <c r="A611" s="14">
        <v>607</v>
      </c>
      <c r="B611" s="8">
        <f t="shared" si="28"/>
        <v>2.6043926795221272E-4</v>
      </c>
      <c r="C611">
        <f t="shared" si="27"/>
        <v>-1.4860291371943227E-2</v>
      </c>
      <c r="D611">
        <f t="shared" si="29"/>
        <v>1.6138130869224377E-2</v>
      </c>
      <c r="I611">
        <v>-0.94122583105433699</v>
      </c>
    </row>
    <row r="612" spans="1:9">
      <c r="A612" s="14">
        <v>608</v>
      </c>
      <c r="B612" s="8">
        <f t="shared" si="28"/>
        <v>2.481411161051233E-4</v>
      </c>
      <c r="C612">
        <f t="shared" si="27"/>
        <v>8.9758795723422465E-4</v>
      </c>
      <c r="D612">
        <f t="shared" si="29"/>
        <v>1.5752495551661753E-2</v>
      </c>
      <c r="I612">
        <v>3.6073883548447844E-2</v>
      </c>
    </row>
    <row r="613" spans="1:9">
      <c r="A613" s="14">
        <v>609</v>
      </c>
      <c r="B613" s="8">
        <f t="shared" si="28"/>
        <v>1.9186406086632693E-4</v>
      </c>
      <c r="C613">
        <f t="shared" si="27"/>
        <v>-7.960442890440286E-4</v>
      </c>
      <c r="D613">
        <f t="shared" si="29"/>
        <v>1.3851500311025045E-2</v>
      </c>
      <c r="I613">
        <v>-8.1245968370258353E-2</v>
      </c>
    </row>
    <row r="614" spans="1:9">
      <c r="A614" s="14">
        <v>610</v>
      </c>
      <c r="B614" s="8">
        <f t="shared" si="28"/>
        <v>1.5043116467899808E-4</v>
      </c>
      <c r="C614">
        <f t="shared" si="27"/>
        <v>-2.1604499660824745E-3</v>
      </c>
      <c r="D614">
        <f t="shared" si="29"/>
        <v>1.2265038307278053E-2</v>
      </c>
      <c r="I614">
        <v>-0.20299848812630097</v>
      </c>
    </row>
    <row r="615" spans="1:9">
      <c r="A615" s="14">
        <v>611</v>
      </c>
      <c r="B615" s="8">
        <f t="shared" si="28"/>
        <v>1.2079480392065431E-4</v>
      </c>
      <c r="C615">
        <f t="shared" si="27"/>
        <v>5.9249102720054046E-3</v>
      </c>
      <c r="D615">
        <f t="shared" si="29"/>
        <v>1.0990668947823619E-2</v>
      </c>
      <c r="I615">
        <v>0.50912060325566522</v>
      </c>
    </row>
    <row r="616" spans="1:9">
      <c r="A616" s="14">
        <v>612</v>
      </c>
      <c r="B616" s="8">
        <f t="shared" si="28"/>
        <v>1.0401605192082848E-4</v>
      </c>
      <c r="C616">
        <f t="shared" si="27"/>
        <v>-1.2775153756294376E-3</v>
      </c>
      <c r="D616">
        <f t="shared" si="29"/>
        <v>1.0198826006988671E-2</v>
      </c>
      <c r="I616">
        <v>-0.1575524125653768</v>
      </c>
    </row>
    <row r="617" spans="1:9">
      <c r="A617" s="14">
        <v>613</v>
      </c>
      <c r="B617" s="8">
        <f t="shared" si="28"/>
        <v>8.5722529761307959E-5</v>
      </c>
      <c r="C617">
        <f t="shared" si="27"/>
        <v>-1.1332074556312346E-2</v>
      </c>
      <c r="D617">
        <f t="shared" si="29"/>
        <v>9.2586462164458982E-3</v>
      </c>
      <c r="I617">
        <v>-1.2595155437200547</v>
      </c>
    </row>
    <row r="618" spans="1:9">
      <c r="A618" s="14">
        <v>614</v>
      </c>
      <c r="B618" s="8">
        <f t="shared" si="28"/>
        <v>9.9509796205527872E-5</v>
      </c>
      <c r="C618">
        <f t="shared" si="27"/>
        <v>1.1623051936635693E-2</v>
      </c>
      <c r="D618">
        <f t="shared" si="29"/>
        <v>9.9754596989576304E-3</v>
      </c>
      <c r="I618">
        <v>1.1321500973744274</v>
      </c>
    </row>
    <row r="619" spans="1:9">
      <c r="A619" s="14">
        <v>615</v>
      </c>
      <c r="B619" s="8">
        <f t="shared" si="28"/>
        <v>1.0797935845420167E-4</v>
      </c>
      <c r="C619">
        <f t="shared" si="27"/>
        <v>1.6817927417865574E-3</v>
      </c>
      <c r="D619">
        <f t="shared" si="29"/>
        <v>1.0391311681120997E-2</v>
      </c>
      <c r="I619">
        <v>0.13015281575449006</v>
      </c>
    </row>
    <row r="620" spans="1:9">
      <c r="A620" s="14">
        <v>616</v>
      </c>
      <c r="B620" s="8">
        <f t="shared" si="28"/>
        <v>8.8499885963797437E-5</v>
      </c>
      <c r="C620">
        <f t="shared" si="27"/>
        <v>-8.1671275876839065E-3</v>
      </c>
      <c r="D620">
        <f t="shared" si="29"/>
        <v>9.4074378001556529E-3</v>
      </c>
      <c r="I620">
        <v>-0.90316428716110808</v>
      </c>
    </row>
    <row r="621" spans="1:9">
      <c r="A621" s="14">
        <v>617</v>
      </c>
      <c r="B621" s="8">
        <f t="shared" si="28"/>
        <v>8.8499743825683794E-5</v>
      </c>
      <c r="C621">
        <f t="shared" si="27"/>
        <v>5.6272935144022034E-3</v>
      </c>
      <c r="D621">
        <f t="shared" si="29"/>
        <v>9.4074302455922458E-3</v>
      </c>
      <c r="I621">
        <v>0.56316752917497015</v>
      </c>
    </row>
    <row r="622" spans="1:9">
      <c r="A622" s="14">
        <v>618</v>
      </c>
      <c r="B622" s="8">
        <f t="shared" si="28"/>
        <v>7.9464655831999869E-5</v>
      </c>
      <c r="C622">
        <f t="shared" si="27"/>
        <v>6.3455556659763601E-3</v>
      </c>
      <c r="D622">
        <f t="shared" si="29"/>
        <v>8.914295027202087E-3</v>
      </c>
      <c r="I622">
        <v>0.67489592620747318</v>
      </c>
    </row>
    <row r="623" spans="1:9">
      <c r="A623" s="14">
        <v>619</v>
      </c>
      <c r="B623" s="8">
        <f t="shared" si="28"/>
        <v>7.4445840649544248E-5</v>
      </c>
      <c r="C623">
        <f t="shared" si="27"/>
        <v>3.7256663165242524E-3</v>
      </c>
      <c r="D623">
        <f t="shared" si="29"/>
        <v>8.6282003134804559E-3</v>
      </c>
      <c r="I623">
        <v>0.393631571593416</v>
      </c>
    </row>
    <row r="624" spans="1:9">
      <c r="A624" s="14">
        <v>620</v>
      </c>
      <c r="B624" s="8">
        <f t="shared" si="28"/>
        <v>6.5683880552743894E-5</v>
      </c>
      <c r="C624">
        <f t="shared" si="27"/>
        <v>-6.9058149146192724E-3</v>
      </c>
      <c r="D624">
        <f t="shared" si="29"/>
        <v>8.1045592448167041E-3</v>
      </c>
      <c r="I624">
        <v>-0.89272580570654358</v>
      </c>
    </row>
    <row r="625" spans="1:9">
      <c r="A625" s="14">
        <v>621</v>
      </c>
      <c r="B625" s="8">
        <f t="shared" si="28"/>
        <v>6.7560318926616599E-5</v>
      </c>
      <c r="C625">
        <f t="shared" si="27"/>
        <v>-2.5069590447578598E-3</v>
      </c>
      <c r="D625">
        <f t="shared" si="29"/>
        <v>8.2195084358261117E-3</v>
      </c>
      <c r="I625">
        <v>-0.3450684835970888</v>
      </c>
    </row>
    <row r="626" spans="1:9">
      <c r="A626" s="14">
        <v>622</v>
      </c>
      <c r="B626" s="8">
        <f t="shared" si="28"/>
        <v>5.9876137786944283E-5</v>
      </c>
      <c r="C626">
        <f t="shared" si="27"/>
        <v>-4.6082183018630631E-3</v>
      </c>
      <c r="D626">
        <f t="shared" si="29"/>
        <v>7.7379672903769943E-3</v>
      </c>
      <c r="I626">
        <v>-0.63809426735488828</v>
      </c>
    </row>
    <row r="627" spans="1:9">
      <c r="A627" s="14">
        <v>623</v>
      </c>
      <c r="B627" s="8">
        <f t="shared" si="28"/>
        <v>5.7537398949203773E-5</v>
      </c>
      <c r="C627">
        <f t="shared" si="27"/>
        <v>-7.0958029939594078E-3</v>
      </c>
      <c r="D627">
        <f t="shared" si="29"/>
        <v>7.5853410568809477E-3</v>
      </c>
      <c r="I627">
        <v>-0.97887981639664345</v>
      </c>
    </row>
    <row r="628" spans="1:9">
      <c r="A628" s="14">
        <v>624</v>
      </c>
      <c r="B628" s="8">
        <f t="shared" si="28"/>
        <v>6.2105015250330989E-5</v>
      </c>
      <c r="C628">
        <f t="shared" si="27"/>
        <v>4.816495516533504E-3</v>
      </c>
      <c r="D628">
        <f t="shared" si="29"/>
        <v>7.8806735277088466E-3</v>
      </c>
      <c r="I628">
        <v>0.56938803944234995</v>
      </c>
    </row>
    <row r="629" spans="1:9">
      <c r="A629" s="14">
        <v>625</v>
      </c>
      <c r="B629" s="8">
        <f t="shared" si="28"/>
        <v>5.8316788243150786E-5</v>
      </c>
      <c r="C629">
        <f t="shared" si="27"/>
        <v>1.0014693695127961E-3</v>
      </c>
      <c r="D629">
        <f t="shared" si="29"/>
        <v>7.6365429510447192E-3</v>
      </c>
      <c r="I629">
        <v>8.8015625226688279E-2</v>
      </c>
    </row>
    <row r="630" spans="1:9">
      <c r="A630" s="14">
        <v>626</v>
      </c>
      <c r="B630" s="8">
        <f t="shared" si="28"/>
        <v>5.148421525016769E-5</v>
      </c>
      <c r="C630">
        <f t="shared" si="27"/>
        <v>-1.1203066251508988E-2</v>
      </c>
      <c r="D630">
        <f t="shared" si="29"/>
        <v>7.1752501872873872E-3</v>
      </c>
      <c r="I630">
        <v>-1.6072471645723847</v>
      </c>
    </row>
    <row r="631" spans="1:9">
      <c r="A631" s="14">
        <v>627</v>
      </c>
      <c r="B631" s="8">
        <f t="shared" si="28"/>
        <v>7.3572218922924351E-5</v>
      </c>
      <c r="C631">
        <f t="shared" si="27"/>
        <v>-6.1893227708372303E-4</v>
      </c>
      <c r="D631">
        <f t="shared" si="29"/>
        <v>8.5774249587463221E-3</v>
      </c>
      <c r="I631">
        <v>-0.11055375578925004</v>
      </c>
    </row>
    <row r="632" spans="1:9">
      <c r="A632" s="14">
        <v>628</v>
      </c>
      <c r="B632" s="8">
        <f t="shared" si="28"/>
        <v>6.2859734283532865E-5</v>
      </c>
      <c r="C632">
        <f t="shared" si="27"/>
        <v>4.4960630862186258E-3</v>
      </c>
      <c r="D632">
        <f t="shared" si="29"/>
        <v>7.9284130999546735E-3</v>
      </c>
      <c r="I632">
        <v>0.52554385935519821</v>
      </c>
    </row>
    <row r="633" spans="1:9">
      <c r="A633" s="14">
        <v>629</v>
      </c>
      <c r="B633" s="8">
        <f t="shared" si="28"/>
        <v>5.8307188089080724E-5</v>
      </c>
      <c r="C633">
        <f t="shared" si="27"/>
        <v>1.7397426415294882E-2</v>
      </c>
      <c r="D633">
        <f t="shared" si="29"/>
        <v>7.6359143584171195E-3</v>
      </c>
      <c r="I633">
        <v>2.2352388131978556</v>
      </c>
    </row>
    <row r="634" spans="1:9">
      <c r="A634" s="14">
        <v>630</v>
      </c>
      <c r="B634" s="8">
        <f t="shared" si="28"/>
        <v>1.1103963863844416E-4</v>
      </c>
      <c r="C634">
        <f t="shared" si="27"/>
        <v>1.1454268674012603E-2</v>
      </c>
      <c r="D634">
        <f t="shared" si="29"/>
        <v>1.0537534751470297E-2</v>
      </c>
      <c r="I634">
        <v>1.0557435557072976</v>
      </c>
    </row>
    <row r="635" spans="1:9">
      <c r="A635" s="14">
        <v>631</v>
      </c>
      <c r="B635" s="8">
        <f t="shared" si="28"/>
        <v>1.1573272131791475E-4</v>
      </c>
      <c r="C635">
        <f t="shared" si="27"/>
        <v>4.3934762771378373E-3</v>
      </c>
      <c r="D635">
        <f t="shared" si="29"/>
        <v>1.0757914357249493E-2</v>
      </c>
      <c r="I635">
        <v>0.37778159177229143</v>
      </c>
    </row>
    <row r="636" spans="1:9">
      <c r="A636" s="14">
        <v>632</v>
      </c>
      <c r="B636" s="8">
        <f t="shared" si="28"/>
        <v>9.7242528189131133E-5</v>
      </c>
      <c r="C636">
        <f t="shared" si="27"/>
        <v>-6.3989316984662294E-3</v>
      </c>
      <c r="D636">
        <f t="shared" si="29"/>
        <v>9.8611626185319112E-3</v>
      </c>
      <c r="I636">
        <v>-0.68229946364823679</v>
      </c>
    </row>
    <row r="637" spans="1:9">
      <c r="A637" s="14">
        <v>633</v>
      </c>
      <c r="B637" s="8">
        <f t="shared" si="28"/>
        <v>8.9453754672702692E-5</v>
      </c>
      <c r="C637">
        <f t="shared" si="27"/>
        <v>9.7546369595975704E-3</v>
      </c>
      <c r="D637">
        <f t="shared" si="29"/>
        <v>9.4579995069096236E-3</v>
      </c>
      <c r="I637">
        <v>0.99654294606440796</v>
      </c>
    </row>
    <row r="638" spans="1:9">
      <c r="A638" s="14">
        <v>634</v>
      </c>
      <c r="B638" s="8">
        <f t="shared" si="28"/>
        <v>9.2614068104287324E-5</v>
      </c>
      <c r="C638">
        <f t="shared" si="27"/>
        <v>-5.5812220959412032E-3</v>
      </c>
      <c r="D638">
        <f t="shared" si="29"/>
        <v>9.6236203221182481E-3</v>
      </c>
      <c r="I638">
        <v>-0.6141718153056116</v>
      </c>
    </row>
    <row r="639" spans="1:9">
      <c r="A639" s="14">
        <v>635</v>
      </c>
      <c r="B639" s="8">
        <f t="shared" si="28"/>
        <v>8.391392174948717E-5</v>
      </c>
      <c r="C639">
        <f t="shared" si="27"/>
        <v>1.5464161508215696E-2</v>
      </c>
      <c r="D639">
        <f t="shared" si="29"/>
        <v>9.1604542327052303E-3</v>
      </c>
      <c r="I639">
        <v>1.6521917861970477</v>
      </c>
    </row>
    <row r="640" spans="1:9">
      <c r="A640" s="14">
        <v>636</v>
      </c>
      <c r="B640" s="8">
        <f t="shared" si="28"/>
        <v>1.1723138197999016E-4</v>
      </c>
      <c r="C640">
        <f t="shared" si="27"/>
        <v>1.1618677083595871E-2</v>
      </c>
      <c r="D640">
        <f t="shared" si="29"/>
        <v>1.0827344179437088E-2</v>
      </c>
      <c r="I640">
        <v>1.0426696177193719</v>
      </c>
    </row>
    <row r="641" spans="1:9">
      <c r="A641" s="14">
        <v>637</v>
      </c>
      <c r="B641" s="8">
        <f t="shared" si="28"/>
        <v>1.2106714711898896E-4</v>
      </c>
      <c r="C641">
        <f t="shared" si="27"/>
        <v>3.9364029571986835E-3</v>
      </c>
      <c r="D641">
        <f t="shared" si="29"/>
        <v>1.1003051718454702E-2</v>
      </c>
      <c r="I641">
        <v>0.32782438748721382</v>
      </c>
    </row>
    <row r="642" spans="1:9">
      <c r="A642" s="14">
        <v>638</v>
      </c>
      <c r="B642" s="8">
        <f t="shared" si="28"/>
        <v>1.004702070886853E-4</v>
      </c>
      <c r="C642">
        <f t="shared" si="27"/>
        <v>1.4429445418371678E-2</v>
      </c>
      <c r="D642">
        <f t="shared" si="29"/>
        <v>1.0023482782380848E-2</v>
      </c>
      <c r="I642">
        <v>1.4067077738738216</v>
      </c>
    </row>
    <row r="643" spans="1:9">
      <c r="A643" s="14">
        <v>639</v>
      </c>
      <c r="B643" s="8">
        <f t="shared" si="28"/>
        <v>1.2328305277888022E-4</v>
      </c>
      <c r="C643">
        <f t="shared" si="27"/>
        <v>1.2391182869200715E-3</v>
      </c>
      <c r="D643">
        <f t="shared" si="29"/>
        <v>1.1103290178090466E-2</v>
      </c>
      <c r="I643">
        <v>8.1938236794816391E-2</v>
      </c>
    </row>
    <row r="644" spans="1:9">
      <c r="A644" s="14">
        <v>640</v>
      </c>
      <c r="B644" s="8">
        <f t="shared" si="28"/>
        <v>9.961440917002196E-5</v>
      </c>
      <c r="C644">
        <f t="shared" ref="C644:C707" si="30">$G$5 + $I644*SQRT(B644)</f>
        <v>1.5784191486108677E-2</v>
      </c>
      <c r="D644">
        <f t="shared" si="29"/>
        <v>9.9807018375473958E-3</v>
      </c>
      <c r="I644">
        <v>1.5484739921656987</v>
      </c>
    </row>
    <row r="645" spans="1:9">
      <c r="A645" s="14">
        <v>641</v>
      </c>
      <c r="B645" s="8">
        <f t="shared" ref="B645:B708" si="31">$G$6+$G$7*($I644*SQRT($B644))^2+$G$8*$B644</f>
        <v>1.3084913772146313E-4</v>
      </c>
      <c r="C645">
        <f t="shared" si="30"/>
        <v>1.7275355089499973E-2</v>
      </c>
      <c r="D645">
        <f t="shared" ref="D645:D708" si="32">SQRT(B645)</f>
        <v>1.143893079450449E-2</v>
      </c>
      <c r="I645">
        <v>1.4814339842439708</v>
      </c>
    </row>
    <row r="646" spans="1:9">
      <c r="A646" s="14">
        <v>642</v>
      </c>
      <c r="B646" s="8">
        <f t="shared" si="31"/>
        <v>1.6384605457543005E-4</v>
      </c>
      <c r="C646">
        <f t="shared" si="30"/>
        <v>-4.6296676383168062E-3</v>
      </c>
      <c r="D646">
        <f t="shared" si="32"/>
        <v>1.2800236504667797E-2</v>
      </c>
      <c r="I646">
        <v>-0.38741486562490995</v>
      </c>
    </row>
    <row r="647" spans="1:9">
      <c r="A647" s="14">
        <v>643</v>
      </c>
      <c r="B647" s="8">
        <f t="shared" si="31"/>
        <v>1.3448367745545184E-4</v>
      </c>
      <c r="C647">
        <f t="shared" si="30"/>
        <v>7.7007122287155814E-3</v>
      </c>
      <c r="D647">
        <f t="shared" si="32"/>
        <v>1.1596709768527098E-2</v>
      </c>
      <c r="I647">
        <v>0.63564391182876756</v>
      </c>
    </row>
    <row r="648" spans="1:9">
      <c r="A648" s="14">
        <v>644</v>
      </c>
      <c r="B648" s="8">
        <f t="shared" si="31"/>
        <v>1.1885652300730899E-4</v>
      </c>
      <c r="C648">
        <f t="shared" si="30"/>
        <v>-3.1545885089431336E-4</v>
      </c>
      <c r="D648">
        <f t="shared" si="32"/>
        <v>1.0902133874031678E-2</v>
      </c>
      <c r="I648">
        <v>-5.9143753456955182E-2</v>
      </c>
    </row>
    <row r="649" spans="1:9">
      <c r="A649" s="14">
        <v>645</v>
      </c>
      <c r="B649" s="8">
        <f t="shared" si="31"/>
        <v>9.6255907365774387E-5</v>
      </c>
      <c r="C649">
        <f t="shared" si="30"/>
        <v>6.5009372969850147E-3</v>
      </c>
      <c r="D649">
        <f t="shared" si="32"/>
        <v>9.8110094977924868E-3</v>
      </c>
      <c r="I649">
        <v>0.62904872646056575</v>
      </c>
    </row>
    <row r="650" spans="1:9">
      <c r="A650" s="14">
        <v>646</v>
      </c>
      <c r="B650" s="8">
        <f t="shared" si="31"/>
        <v>8.7253521520381974E-5</v>
      </c>
      <c r="C650">
        <f t="shared" si="30"/>
        <v>1.6497350383395839E-3</v>
      </c>
      <c r="D650">
        <f t="shared" si="32"/>
        <v>9.3409593468969758E-3</v>
      </c>
      <c r="I650">
        <v>0.14135601303864781</v>
      </c>
    </row>
    <row r="651" spans="1:9">
      <c r="A651" s="14">
        <v>647</v>
      </c>
      <c r="B651" s="8">
        <f t="shared" si="31"/>
        <v>7.3152183126378692E-5</v>
      </c>
      <c r="C651">
        <f t="shared" si="30"/>
        <v>5.0203046726380925E-3</v>
      </c>
      <c r="D651">
        <f t="shared" si="32"/>
        <v>8.5529049524929648E-3</v>
      </c>
      <c r="I651">
        <v>0.54846516260708034</v>
      </c>
    </row>
    <row r="652" spans="1:9">
      <c r="A652" s="14">
        <v>648</v>
      </c>
      <c r="B652" s="8">
        <f t="shared" si="31"/>
        <v>6.6871030893396691E-5</v>
      </c>
      <c r="C652">
        <f t="shared" si="30"/>
        <v>4.5052561333452836E-3</v>
      </c>
      <c r="D652">
        <f t="shared" si="32"/>
        <v>8.1774709350383324E-3</v>
      </c>
      <c r="I652">
        <v>0.51066178032457576</v>
      </c>
    </row>
    <row r="653" spans="1:9">
      <c r="A653" s="14">
        <v>649</v>
      </c>
      <c r="B653" s="8">
        <f t="shared" si="31"/>
        <v>6.1289905093944605E-5</v>
      </c>
      <c r="C653">
        <f t="shared" si="30"/>
        <v>-1.1039465601481876E-2</v>
      </c>
      <c r="D653">
        <f t="shared" si="32"/>
        <v>7.8287869490710118E-3</v>
      </c>
      <c r="I653">
        <v>-1.4521789828419165</v>
      </c>
    </row>
    <row r="654" spans="1:9">
      <c r="A654" s="14">
        <v>650</v>
      </c>
      <c r="B654" s="8">
        <f t="shared" si="31"/>
        <v>8.005791432413177E-5</v>
      </c>
      <c r="C654">
        <f t="shared" si="30"/>
        <v>6.7727193244795805E-4</v>
      </c>
      <c r="D654">
        <f t="shared" si="32"/>
        <v>8.9475088334201591E-3</v>
      </c>
      <c r="I654">
        <v>3.8886540580125244E-2</v>
      </c>
    </row>
    <row r="655" spans="1:9">
      <c r="A655" s="14">
        <v>651</v>
      </c>
      <c r="B655" s="8">
        <f t="shared" si="31"/>
        <v>6.7497624524440552E-5</v>
      </c>
      <c r="C655">
        <f t="shared" si="30"/>
        <v>2.7051521361932773E-3</v>
      </c>
      <c r="D655">
        <f t="shared" si="32"/>
        <v>8.2156937944668166E-3</v>
      </c>
      <c r="I655">
        <v>0.28918043059092946</v>
      </c>
    </row>
    <row r="656" spans="1:9">
      <c r="A656" s="14">
        <v>652</v>
      </c>
      <c r="B656" s="8">
        <f t="shared" si="31"/>
        <v>5.9338294678335078E-5</v>
      </c>
      <c r="C656">
        <f t="shared" si="30"/>
        <v>4.8161262442252044E-4</v>
      </c>
      <c r="D656">
        <f t="shared" si="32"/>
        <v>7.7031353797226672E-3</v>
      </c>
      <c r="I656">
        <v>1.9768360519436555E-2</v>
      </c>
    </row>
    <row r="657" spans="1:9">
      <c r="A657" s="14">
        <v>653</v>
      </c>
      <c r="B657" s="8">
        <f t="shared" si="31"/>
        <v>5.2152024962845299E-5</v>
      </c>
      <c r="C657">
        <f t="shared" si="30"/>
        <v>-6.7010527976607386E-3</v>
      </c>
      <c r="D657">
        <f t="shared" si="32"/>
        <v>7.2216358924308346E-3</v>
      </c>
      <c r="I657">
        <v>-0.97351724311323795</v>
      </c>
    </row>
    <row r="658" spans="1:9">
      <c r="A658" s="14">
        <v>654</v>
      </c>
      <c r="B658" s="8">
        <f t="shared" si="31"/>
        <v>5.6953135244049306E-5</v>
      </c>
      <c r="C658">
        <f t="shared" si="30"/>
        <v>1.4020657747383931E-2</v>
      </c>
      <c r="D658">
        <f t="shared" si="32"/>
        <v>7.5467301027696294E-3</v>
      </c>
      <c r="I658">
        <v>1.8142060592909128</v>
      </c>
    </row>
    <row r="659" spans="1:9">
      <c r="A659" s="14">
        <v>655</v>
      </c>
      <c r="B659" s="8">
        <f t="shared" si="31"/>
        <v>8.876863098326801E-5</v>
      </c>
      <c r="C659">
        <f t="shared" si="30"/>
        <v>1.4053099986046947E-2</v>
      </c>
      <c r="D659">
        <f t="shared" si="32"/>
        <v>9.4217106187394657E-3</v>
      </c>
      <c r="I659">
        <v>1.4566108294224938</v>
      </c>
    </row>
    <row r="660" spans="1:9">
      <c r="A660" s="14">
        <v>656</v>
      </c>
      <c r="B660" s="8">
        <f t="shared" si="31"/>
        <v>1.1248353786675961E-4</v>
      </c>
      <c r="C660">
        <f t="shared" si="30"/>
        <v>-1.0243800776988367E-2</v>
      </c>
      <c r="D660">
        <f t="shared" si="32"/>
        <v>1.0605825657003777E-2</v>
      </c>
      <c r="I660">
        <v>-0.99691767393067732</v>
      </c>
    </row>
    <row r="661" spans="1:9">
      <c r="A661" s="14">
        <v>657</v>
      </c>
      <c r="B661" s="8">
        <f t="shared" si="31"/>
        <v>1.1434895332508917E-4</v>
      </c>
      <c r="C661">
        <f t="shared" si="30"/>
        <v>4.401773754867876E-3</v>
      </c>
      <c r="D661">
        <f t="shared" si="32"/>
        <v>1.0693407002685775E-2</v>
      </c>
      <c r="I661">
        <v>0.38083648052850683</v>
      </c>
    </row>
    <row r="662" spans="1:9">
      <c r="A662" s="14">
        <v>658</v>
      </c>
      <c r="B662" s="8">
        <f t="shared" si="31"/>
        <v>9.6232829750616411E-5</v>
      </c>
      <c r="C662">
        <f t="shared" si="30"/>
        <v>-6.5991809736445466E-3</v>
      </c>
      <c r="D662">
        <f t="shared" si="32"/>
        <v>9.8098333192066216E-3</v>
      </c>
      <c r="I662">
        <v>-0.70628266712599275</v>
      </c>
    </row>
    <row r="663" spans="1:9">
      <c r="A663" s="14">
        <v>659</v>
      </c>
      <c r="B663" s="8">
        <f t="shared" si="31"/>
        <v>8.9266927893622515E-5</v>
      </c>
      <c r="C663">
        <f t="shared" si="30"/>
        <v>-6.6488052133466917E-3</v>
      </c>
      <c r="D663">
        <f t="shared" si="32"/>
        <v>9.4481176905044165E-3</v>
      </c>
      <c r="I663">
        <v>-0.73857457210403132</v>
      </c>
    </row>
    <row r="664" spans="1:9">
      <c r="A664" s="14">
        <v>660</v>
      </c>
      <c r="B664" s="8">
        <f t="shared" si="31"/>
        <v>8.4255817461585414E-5</v>
      </c>
      <c r="C664">
        <f t="shared" si="30"/>
        <v>-3.3571453930654805E-3</v>
      </c>
      <c r="D664">
        <f t="shared" si="32"/>
        <v>9.1790967671980354E-3</v>
      </c>
      <c r="I664">
        <v>-0.40161682065989729</v>
      </c>
    </row>
    <row r="665" spans="1:9">
      <c r="A665" s="14">
        <v>661</v>
      </c>
      <c r="B665" s="8">
        <f t="shared" si="31"/>
        <v>7.3360793052478954E-5</v>
      </c>
      <c r="C665">
        <f t="shared" si="30"/>
        <v>-2.5586338344878051E-3</v>
      </c>
      <c r="D665">
        <f t="shared" si="32"/>
        <v>8.5650915378925729E-3</v>
      </c>
      <c r="I665">
        <v>-0.33717889514868171</v>
      </c>
    </row>
    <row r="666" spans="1:9">
      <c r="A666" s="14">
        <v>662</v>
      </c>
      <c r="B666" s="8">
        <f t="shared" si="31"/>
        <v>6.4227112459393286E-5</v>
      </c>
      <c r="C666">
        <f t="shared" si="30"/>
        <v>-1.219872674267505E-3</v>
      </c>
      <c r="D666">
        <f t="shared" si="32"/>
        <v>8.0141819582159029E-3</v>
      </c>
      <c r="I666">
        <v>-0.19330818160242041</v>
      </c>
    </row>
    <row r="667" spans="1:9">
      <c r="A667" s="14">
        <v>663</v>
      </c>
      <c r="B667" s="8">
        <f t="shared" si="31"/>
        <v>5.6254828133804052E-5</v>
      </c>
      <c r="C667">
        <f t="shared" si="30"/>
        <v>8.1599981416919914E-3</v>
      </c>
      <c r="D667">
        <f t="shared" si="32"/>
        <v>7.5003218686803073E-3</v>
      </c>
      <c r="I667">
        <v>1.0440437106152716</v>
      </c>
    </row>
    <row r="668" spans="1:9">
      <c r="A668" s="14">
        <v>664</v>
      </c>
      <c r="B668" s="8">
        <f t="shared" si="31"/>
        <v>6.2423212183957669E-5</v>
      </c>
      <c r="C668">
        <f t="shared" si="30"/>
        <v>7.1720872405718582E-3</v>
      </c>
      <c r="D668">
        <f t="shared" si="32"/>
        <v>7.9008361699226277E-3</v>
      </c>
      <c r="I668">
        <v>0.86607959288095604</v>
      </c>
    </row>
    <row r="669" spans="1:9">
      <c r="A669" s="14">
        <v>665</v>
      </c>
      <c r="B669" s="8">
        <f t="shared" si="31"/>
        <v>6.4017318465172155E-5</v>
      </c>
      <c r="C669">
        <f t="shared" si="30"/>
        <v>9.5658083657696596E-3</v>
      </c>
      <c r="D669">
        <f t="shared" si="32"/>
        <v>8.0010823308582536E-3</v>
      </c>
      <c r="I669">
        <v>1.1544030815731843</v>
      </c>
    </row>
    <row r="670" spans="1:9">
      <c r="A670" s="14">
        <v>666</v>
      </c>
      <c r="B670" s="8">
        <f t="shared" si="31"/>
        <v>7.3078048347539887E-5</v>
      </c>
      <c r="C670">
        <f t="shared" si="30"/>
        <v>7.6202698661818175E-4</v>
      </c>
      <c r="D670">
        <f t="shared" si="32"/>
        <v>8.5485699592118842E-3</v>
      </c>
      <c r="I670">
        <v>5.0615801423696476E-2</v>
      </c>
    </row>
    <row r="671" spans="1:9">
      <c r="A671" s="14">
        <v>667</v>
      </c>
      <c r="B671" s="8">
        <f t="shared" si="31"/>
        <v>6.2348416977656566E-5</v>
      </c>
      <c r="C671">
        <f t="shared" si="30"/>
        <v>-6.9528558428812743E-3</v>
      </c>
      <c r="D671">
        <f t="shared" si="32"/>
        <v>7.8961013783801284E-3</v>
      </c>
      <c r="I671">
        <v>-0.92225134417933974</v>
      </c>
    </row>
    <row r="672" spans="1:9">
      <c r="A672" s="14">
        <v>668</v>
      </c>
      <c r="B672" s="8">
        <f t="shared" si="31"/>
        <v>6.5233039204160728E-5</v>
      </c>
      <c r="C672">
        <f t="shared" si="30"/>
        <v>-1.0405002583405349E-3</v>
      </c>
      <c r="D672">
        <f t="shared" si="32"/>
        <v>8.0766972955633749E-3</v>
      </c>
      <c r="I672">
        <v>-0.16960330136417731</v>
      </c>
    </row>
    <row r="673" spans="1:9">
      <c r="A673" s="14">
        <v>669</v>
      </c>
      <c r="B673" s="8">
        <f t="shared" si="31"/>
        <v>5.6891656661754352E-5</v>
      </c>
      <c r="C673">
        <f t="shared" si="30"/>
        <v>4.0097696635404047E-3</v>
      </c>
      <c r="D673">
        <f t="shared" si="32"/>
        <v>7.5426558095775757E-3</v>
      </c>
      <c r="I673">
        <v>0.48794953519699191</v>
      </c>
    </row>
    <row r="674" spans="1:9">
      <c r="A674" s="14">
        <v>670</v>
      </c>
      <c r="B674" s="8">
        <f t="shared" si="31"/>
        <v>5.3111388848395594E-5</v>
      </c>
      <c r="C674">
        <f t="shared" si="30"/>
        <v>1.0400962013011337E-3</v>
      </c>
      <c r="D674">
        <f t="shared" si="32"/>
        <v>7.2877560914451295E-3</v>
      </c>
      <c r="I674">
        <v>9.7528227519762797E-2</v>
      </c>
    </row>
    <row r="675" spans="1:9">
      <c r="A675" s="14">
        <v>671</v>
      </c>
      <c r="B675" s="8">
        <f t="shared" si="31"/>
        <v>4.7644906897374411E-5</v>
      </c>
      <c r="C675">
        <f t="shared" si="30"/>
        <v>7.5125108328311357E-3</v>
      </c>
      <c r="D675">
        <f t="shared" si="32"/>
        <v>6.9025290218422417E-3</v>
      </c>
      <c r="I675">
        <v>1.0406586546749288</v>
      </c>
    </row>
    <row r="676" spans="1:9">
      <c r="A676" s="14">
        <v>672</v>
      </c>
      <c r="B676" s="8">
        <f t="shared" si="31"/>
        <v>5.4064088692804582E-5</v>
      </c>
      <c r="C676">
        <f t="shared" si="30"/>
        <v>6.9866340776349491E-3</v>
      </c>
      <c r="D676">
        <f t="shared" si="32"/>
        <v>7.3528286184844933E-3</v>
      </c>
      <c r="I676">
        <v>0.9054066340935556</v>
      </c>
    </row>
    <row r="677" spans="1:9">
      <c r="A677" s="14">
        <v>673</v>
      </c>
      <c r="B677" s="8">
        <f t="shared" si="31"/>
        <v>5.7321694743487859E-5</v>
      </c>
      <c r="C677">
        <f t="shared" si="30"/>
        <v>-2.6967156290894014E-4</v>
      </c>
      <c r="D677">
        <f t="shared" si="32"/>
        <v>7.5711092148698965E-3</v>
      </c>
      <c r="I677">
        <v>-7.9117314651677428E-2</v>
      </c>
    </row>
    <row r="678" spans="1:9">
      <c r="A678" s="14">
        <v>674</v>
      </c>
      <c r="B678" s="8">
        <f t="shared" si="31"/>
        <v>5.0729144955703929E-5</v>
      </c>
      <c r="C678">
        <f t="shared" si="30"/>
        <v>-1.8794469650605986E-3</v>
      </c>
      <c r="D678">
        <f t="shared" si="32"/>
        <v>7.1224395368233162E-3</v>
      </c>
      <c r="I678">
        <v>-0.310115827694604</v>
      </c>
    </row>
    <row r="679" spans="1:9">
      <c r="A679" s="14">
        <v>675</v>
      </c>
      <c r="B679" s="8">
        <f t="shared" si="31"/>
        <v>4.6778437174816549E-5</v>
      </c>
      <c r="C679">
        <f t="shared" si="30"/>
        <v>-4.2596774722710763E-3</v>
      </c>
      <c r="D679">
        <f t="shared" si="32"/>
        <v>6.8394763816257568E-3</v>
      </c>
      <c r="I679">
        <v>-0.67095951258865161</v>
      </c>
    </row>
    <row r="680" spans="1:9">
      <c r="A680" s="14">
        <v>676</v>
      </c>
      <c r="B680" s="8">
        <f t="shared" si="31"/>
        <v>4.7169566090966172E-5</v>
      </c>
      <c r="C680">
        <f t="shared" si="30"/>
        <v>-5.0393646062312034E-3</v>
      </c>
      <c r="D680">
        <f t="shared" si="32"/>
        <v>6.8680103444131602E-3</v>
      </c>
      <c r="I680">
        <v>-0.78169638717922896</v>
      </c>
    </row>
    <row r="681" spans="1:9">
      <c r="A681" s="14">
        <v>677</v>
      </c>
      <c r="B681" s="8">
        <f t="shared" si="31"/>
        <v>4.9048723244451188E-5</v>
      </c>
      <c r="C681">
        <f t="shared" si="30"/>
        <v>2.3472149933088411E-4</v>
      </c>
      <c r="D681">
        <f t="shared" si="32"/>
        <v>7.0034793670325883E-3</v>
      </c>
      <c r="I681">
        <v>-1.3509394804619775E-2</v>
      </c>
    </row>
    <row r="682" spans="1:9">
      <c r="A682" s="14">
        <v>678</v>
      </c>
      <c r="B682" s="8">
        <f t="shared" si="31"/>
        <v>4.4538283451505837E-5</v>
      </c>
      <c r="C682">
        <f t="shared" si="30"/>
        <v>-1.7053953926158614E-3</v>
      </c>
      <c r="D682">
        <f t="shared" si="32"/>
        <v>6.6737008811832308E-3</v>
      </c>
      <c r="I682">
        <v>-0.30488775208055846</v>
      </c>
    </row>
    <row r="683" spans="1:9">
      <c r="A683" s="14">
        <v>679</v>
      </c>
      <c r="B683" s="8">
        <f t="shared" si="31"/>
        <v>4.2048034679651818E-5</v>
      </c>
      <c r="C683">
        <f t="shared" si="30"/>
        <v>1.069734582327068E-2</v>
      </c>
      <c r="D683">
        <f t="shared" si="32"/>
        <v>6.4844455953960954E-3</v>
      </c>
      <c r="I683">
        <v>1.5989048568046818</v>
      </c>
    </row>
    <row r="684" spans="1:9">
      <c r="A684" s="14">
        <v>680</v>
      </c>
      <c r="B684" s="8">
        <f t="shared" si="31"/>
        <v>6.1370727867870594E-5</v>
      </c>
      <c r="C684">
        <f t="shared" si="30"/>
        <v>8.4759603945982701E-3</v>
      </c>
      <c r="D684">
        <f t="shared" si="32"/>
        <v>7.8339471448223719E-3</v>
      </c>
      <c r="I684">
        <v>1.0399133383069119</v>
      </c>
    </row>
    <row r="685" spans="1:9">
      <c r="A685" s="14">
        <v>681</v>
      </c>
      <c r="B685" s="8">
        <f t="shared" si="31"/>
        <v>6.7241009173571816E-5</v>
      </c>
      <c r="C685">
        <f t="shared" si="30"/>
        <v>-1.3077414607936032E-3</v>
      </c>
      <c r="D685">
        <f t="shared" si="32"/>
        <v>8.2000615347430049E-3</v>
      </c>
      <c r="I685">
        <v>-0.19964188329118998</v>
      </c>
    </row>
    <row r="686" spans="1:9">
      <c r="A686" s="14">
        <v>682</v>
      </c>
      <c r="B686" s="8">
        <f t="shared" si="31"/>
        <v>5.8541431056277167E-5</v>
      </c>
      <c r="C686">
        <f t="shared" si="30"/>
        <v>-9.3481919537927987E-3</v>
      </c>
      <c r="D686">
        <f t="shared" si="32"/>
        <v>7.6512372238924315E-3</v>
      </c>
      <c r="I686">
        <v>-1.2648315478546441</v>
      </c>
    </row>
    <row r="687" spans="1:9">
      <c r="A687" s="14">
        <v>683</v>
      </c>
      <c r="B687" s="8">
        <f t="shared" si="31"/>
        <v>7.0735977434203853E-5</v>
      </c>
      <c r="C687">
        <f t="shared" si="30"/>
        <v>-3.0844264894186245E-3</v>
      </c>
      <c r="D687">
        <f t="shared" si="32"/>
        <v>8.4104683243089295E-3</v>
      </c>
      <c r="I687">
        <v>-0.40589425283939368</v>
      </c>
    </row>
    <row r="688" spans="1:9">
      <c r="A688" s="14">
        <v>684</v>
      </c>
      <c r="B688" s="8">
        <f t="shared" si="31"/>
        <v>6.2964133077783753E-5</v>
      </c>
      <c r="C688">
        <f t="shared" si="30"/>
        <v>-4.753290999092729E-3</v>
      </c>
      <c r="D688">
        <f t="shared" si="32"/>
        <v>7.9349942077977451E-3</v>
      </c>
      <c r="I688">
        <v>-0.64053295227413676</v>
      </c>
    </row>
    <row r="689" spans="1:9">
      <c r="A689" s="14">
        <v>685</v>
      </c>
      <c r="B689" s="8">
        <f t="shared" si="31"/>
        <v>6.0119150247228346E-5</v>
      </c>
      <c r="C689">
        <f t="shared" si="30"/>
        <v>3.0336193778793016E-3</v>
      </c>
      <c r="D689">
        <f t="shared" si="32"/>
        <v>7.7536539932620378E-3</v>
      </c>
      <c r="I689">
        <v>0.34877557253950231</v>
      </c>
    </row>
    <row r="690" spans="1:9">
      <c r="A690" s="14">
        <v>686</v>
      </c>
      <c r="B690" s="8">
        <f t="shared" si="31"/>
        <v>5.4222399933713178E-5</v>
      </c>
      <c r="C690">
        <f t="shared" si="30"/>
        <v>-5.9201644321274453E-3</v>
      </c>
      <c r="D690">
        <f t="shared" si="32"/>
        <v>7.3635860783800968E-3</v>
      </c>
      <c r="I690">
        <v>-0.84870314989356366</v>
      </c>
    </row>
    <row r="691" spans="1:9">
      <c r="A691" s="14">
        <v>687</v>
      </c>
      <c r="B691" s="8">
        <f t="shared" si="31"/>
        <v>5.636097723454686E-5</v>
      </c>
      <c r="C691">
        <f t="shared" si="30"/>
        <v>-8.7916172590060456E-3</v>
      </c>
      <c r="D691">
        <f t="shared" si="32"/>
        <v>7.5073948367291076E-3</v>
      </c>
      <c r="I691">
        <v>-1.2149289766256763</v>
      </c>
    </row>
    <row r="692" spans="1:9">
      <c r="A692" s="14">
        <v>688</v>
      </c>
      <c r="B692" s="8">
        <f t="shared" si="31"/>
        <v>6.6980662022352153E-5</v>
      </c>
      <c r="C692">
        <f t="shared" si="30"/>
        <v>-1.6274602073547622E-2</v>
      </c>
      <c r="D692">
        <f t="shared" si="32"/>
        <v>8.1841714316326589E-3</v>
      </c>
      <c r="I692">
        <v>-2.0287864787970897</v>
      </c>
    </row>
    <row r="693" spans="1:9">
      <c r="A693" s="14">
        <v>689</v>
      </c>
      <c r="B693" s="8">
        <f t="shared" si="31"/>
        <v>1.1425465165743463E-4</v>
      </c>
      <c r="C693">
        <f t="shared" si="30"/>
        <v>1.3418897640792391E-3</v>
      </c>
      <c r="D693">
        <f t="shared" si="32"/>
        <v>1.068899675635813E-2</v>
      </c>
      <c r="I693">
        <v>9.4728768288829854E-2</v>
      </c>
    </row>
    <row r="694" spans="1:9">
      <c r="A694" s="14">
        <v>690</v>
      </c>
      <c r="B694" s="8">
        <f t="shared" si="31"/>
        <v>9.2976881121609986E-5</v>
      </c>
      <c r="C694">
        <f t="shared" si="30"/>
        <v>1.0505792028859229E-2</v>
      </c>
      <c r="D694">
        <f t="shared" si="32"/>
        <v>9.6424520284837285E-3</v>
      </c>
      <c r="I694">
        <v>1.0553806989852701</v>
      </c>
    </row>
    <row r="695" spans="1:9">
      <c r="A695" s="14">
        <v>691</v>
      </c>
      <c r="B695" s="8">
        <f t="shared" si="31"/>
        <v>9.8235098809780084E-5</v>
      </c>
      <c r="C695">
        <f t="shared" si="30"/>
        <v>2.7532580979330711E-3</v>
      </c>
      <c r="D695">
        <f t="shared" si="32"/>
        <v>9.9113621066824146E-3</v>
      </c>
      <c r="I695">
        <v>0.24456011239794004</v>
      </c>
    </row>
    <row r="696" spans="1:9">
      <c r="A696" s="14">
        <v>692</v>
      </c>
      <c r="B696" s="8">
        <f t="shared" si="31"/>
        <v>8.2120981255952327E-5</v>
      </c>
      <c r="C696">
        <f t="shared" si="30"/>
        <v>1.1756659127172588E-3</v>
      </c>
      <c r="D696">
        <f t="shared" si="32"/>
        <v>9.0620627484007382E-3</v>
      </c>
      <c r="I696">
        <v>9.339282557500303E-2</v>
      </c>
    </row>
    <row r="697" spans="1:9">
      <c r="A697" s="14">
        <v>693</v>
      </c>
      <c r="B697" s="8">
        <f t="shared" si="31"/>
        <v>6.9145486516766872E-5</v>
      </c>
      <c r="C697">
        <f t="shared" si="30"/>
        <v>4.3431910090158572E-3</v>
      </c>
      <c r="D697">
        <f t="shared" si="32"/>
        <v>8.3153765108242017E-3</v>
      </c>
      <c r="I697">
        <v>0.48270294636506794</v>
      </c>
    </row>
    <row r="698" spans="1:9">
      <c r="A698" s="14">
        <v>694</v>
      </c>
      <c r="B698" s="8">
        <f t="shared" si="31"/>
        <v>6.2700444778180831E-5</v>
      </c>
      <c r="C698">
        <f t="shared" si="30"/>
        <v>-2.0706018358453327E-3</v>
      </c>
      <c r="D698">
        <f t="shared" si="32"/>
        <v>7.9183612432232996E-3</v>
      </c>
      <c r="I698">
        <v>-0.30308494765951532</v>
      </c>
    </row>
    <row r="699" spans="1:9">
      <c r="A699" s="14">
        <v>695</v>
      </c>
      <c r="B699" s="8">
        <f t="shared" si="31"/>
        <v>5.5813579826866793E-5</v>
      </c>
      <c r="C699">
        <f t="shared" si="30"/>
        <v>9.0853107773764472E-3</v>
      </c>
      <c r="D699">
        <f t="shared" si="32"/>
        <v>7.4708486684490396E-3</v>
      </c>
      <c r="I699">
        <v>1.1720189899239475</v>
      </c>
    </row>
    <row r="700" spans="1:9">
      <c r="A700" s="14">
        <v>696</v>
      </c>
      <c r="B700" s="8">
        <f t="shared" si="31"/>
        <v>6.5239689655501208E-5</v>
      </c>
      <c r="C700">
        <f t="shared" si="30"/>
        <v>1.4030375042601852E-2</v>
      </c>
      <c r="D700">
        <f t="shared" si="32"/>
        <v>8.0771089911862159E-3</v>
      </c>
      <c r="I700">
        <v>1.6962802892032736</v>
      </c>
    </row>
    <row r="701" spans="1:9">
      <c r="A701" s="14">
        <v>697</v>
      </c>
      <c r="B701" s="8">
        <f t="shared" si="31"/>
        <v>9.4952404371225694E-5</v>
      </c>
      <c r="C701">
        <f t="shared" si="30"/>
        <v>6.1439893995975034E-3</v>
      </c>
      <c r="D701">
        <f t="shared" si="32"/>
        <v>9.7443524346785462E-3</v>
      </c>
      <c r="I701">
        <v>0.59672052827214739</v>
      </c>
    </row>
    <row r="702" spans="1:9">
      <c r="A702" s="14">
        <v>698</v>
      </c>
      <c r="B702" s="8">
        <f t="shared" si="31"/>
        <v>8.5413243167894705E-5</v>
      </c>
      <c r="C702">
        <f t="shared" si="30"/>
        <v>6.8066177139280998E-3</v>
      </c>
      <c r="D702">
        <f t="shared" si="32"/>
        <v>9.241928541592101E-3</v>
      </c>
      <c r="I702">
        <v>0.70085842123446318</v>
      </c>
    </row>
    <row r="703" spans="1:9">
      <c r="A703" s="14">
        <v>699</v>
      </c>
      <c r="B703" s="8">
        <f t="shared" si="31"/>
        <v>8.0025358960950042E-5</v>
      </c>
      <c r="C703">
        <f t="shared" si="30"/>
        <v>1.8152854953316751E-2</v>
      </c>
      <c r="D703">
        <f t="shared" si="32"/>
        <v>8.9456894066891265E-3</v>
      </c>
      <c r="I703">
        <v>1.992414432909229</v>
      </c>
    </row>
    <row r="704" spans="1:9">
      <c r="A704" s="14">
        <v>700</v>
      </c>
      <c r="B704" s="8">
        <f t="shared" si="31"/>
        <v>1.3250127555829679E-4</v>
      </c>
      <c r="C704">
        <f t="shared" si="30"/>
        <v>5.3753515907278004E-3</v>
      </c>
      <c r="D704">
        <f t="shared" si="32"/>
        <v>1.1510919839799806E-2</v>
      </c>
      <c r="I704">
        <v>0.43836786232970787</v>
      </c>
    </row>
    <row r="705" spans="1:9">
      <c r="A705" s="14">
        <v>701</v>
      </c>
      <c r="B705" s="8">
        <f t="shared" si="31"/>
        <v>1.1147734653343933E-4</v>
      </c>
      <c r="C705">
        <f t="shared" si="30"/>
        <v>5.9187223147298546E-3</v>
      </c>
      <c r="D705">
        <f t="shared" si="32"/>
        <v>1.055828331375131E-2</v>
      </c>
      <c r="I705">
        <v>0.52938416990042247</v>
      </c>
    </row>
    <row r="706" spans="1:9">
      <c r="A706" s="14">
        <v>702</v>
      </c>
      <c r="B706" s="8">
        <f t="shared" si="31"/>
        <v>9.7110090722207318E-5</v>
      </c>
      <c r="C706">
        <f t="shared" si="30"/>
        <v>-8.3296792095819312E-3</v>
      </c>
      <c r="D706">
        <f t="shared" si="32"/>
        <v>9.8544452265060221E-3</v>
      </c>
      <c r="I706">
        <v>-0.87869111630936469</v>
      </c>
    </row>
    <row r="707" spans="1:9">
      <c r="A707" s="14">
        <v>703</v>
      </c>
      <c r="B707" s="8">
        <f t="shared" si="31"/>
        <v>9.5439448917451964E-5</v>
      </c>
      <c r="C707">
        <f t="shared" si="30"/>
        <v>2.1335831665147409E-3</v>
      </c>
      <c r="D707">
        <f t="shared" si="32"/>
        <v>9.7693115887175982E-3</v>
      </c>
      <c r="I707">
        <v>0.18468536733870783</v>
      </c>
    </row>
    <row r="708" spans="1:9">
      <c r="A708" s="14">
        <v>704</v>
      </c>
      <c r="B708" s="8">
        <f t="shared" si="31"/>
        <v>7.9516609796987674E-5</v>
      </c>
      <c r="C708">
        <f t="shared" ref="C708:C771" si="33">$G$5 + $I708*SQRT(B708)</f>
        <v>-4.3496557445616355E-3</v>
      </c>
      <c r="D708">
        <f t="shared" si="32"/>
        <v>8.9172086325815924E-3</v>
      </c>
      <c r="I708">
        <v>-0.52471465056584321</v>
      </c>
    </row>
    <row r="709" spans="1:9">
      <c r="A709" s="14">
        <v>705</v>
      </c>
      <c r="B709" s="8">
        <f t="shared" ref="B709:B772" si="34">$G$6+$G$7*($I708*SQRT($B708))^2+$G$8*$B708</f>
        <v>7.1555581319264564E-5</v>
      </c>
      <c r="C709">
        <f t="shared" si="33"/>
        <v>-8.6052659114698084E-3</v>
      </c>
      <c r="D709">
        <f t="shared" ref="D709:D772" si="35">SQRT(B709)</f>
        <v>8.4590532164814138E-3</v>
      </c>
      <c r="I709">
        <v>-1.0562175163017047</v>
      </c>
    </row>
    <row r="710" spans="1:9">
      <c r="A710" s="14">
        <v>706</v>
      </c>
      <c r="B710" s="8">
        <f t="shared" si="34"/>
        <v>7.7530562512142455E-5</v>
      </c>
      <c r="C710">
        <f t="shared" si="33"/>
        <v>5.9976444588789139E-3</v>
      </c>
      <c r="D710">
        <f t="shared" si="35"/>
        <v>8.8051440937750962E-3</v>
      </c>
      <c r="I710">
        <v>0.64374985024720488</v>
      </c>
    </row>
    <row r="711" spans="1:9">
      <c r="A711" s="14">
        <v>707</v>
      </c>
      <c r="B711" s="8">
        <f t="shared" si="34"/>
        <v>7.2182813815002036E-5</v>
      </c>
      <c r="C711">
        <f t="shared" si="33"/>
        <v>-3.4369463983729047E-3</v>
      </c>
      <c r="D711">
        <f t="shared" si="35"/>
        <v>8.4960469522597417E-3</v>
      </c>
      <c r="I711">
        <v>-0.44329800513605938</v>
      </c>
    </row>
    <row r="712" spans="1:9">
      <c r="A712" s="14">
        <v>708</v>
      </c>
      <c r="B712" s="8">
        <f t="shared" si="34"/>
        <v>6.4552613736717875E-5</v>
      </c>
      <c r="C712">
        <f t="shared" si="33"/>
        <v>4.9501531414126686E-3</v>
      </c>
      <c r="D712">
        <f t="shared" si="35"/>
        <v>8.0344641225608745E-3</v>
      </c>
      <c r="I712">
        <v>0.57512471321282232</v>
      </c>
    </row>
    <row r="713" spans="1:9">
      <c r="A713" s="14">
        <v>709</v>
      </c>
      <c r="B713" s="8">
        <f t="shared" si="34"/>
        <v>6.0376472027506552E-5</v>
      </c>
      <c r="C713">
        <f t="shared" si="33"/>
        <v>-8.2233787360254714E-3</v>
      </c>
      <c r="D713">
        <f t="shared" si="35"/>
        <v>7.7702298568000259E-3</v>
      </c>
      <c r="I713">
        <v>-1.100702702590812</v>
      </c>
    </row>
    <row r="714" spans="1:9">
      <c r="A714" s="14">
        <v>710</v>
      </c>
      <c r="B714" s="8">
        <f t="shared" si="34"/>
        <v>6.7894252131990888E-5</v>
      </c>
      <c r="C714">
        <f t="shared" si="33"/>
        <v>3.3271592459639229E-3</v>
      </c>
      <c r="D714">
        <f t="shared" si="35"/>
        <v>8.2397968501651108E-3</v>
      </c>
      <c r="I714">
        <v>0.36382268074943086</v>
      </c>
    </row>
    <row r="715" spans="1:9">
      <c r="A715" s="14">
        <v>711</v>
      </c>
      <c r="B715" s="8">
        <f t="shared" si="34"/>
        <v>6.0316115174025065E-5</v>
      </c>
      <c r="C715">
        <f t="shared" si="33"/>
        <v>-1.3236405983049112E-2</v>
      </c>
      <c r="D715">
        <f t="shared" si="35"/>
        <v>7.7663450331558834E-3</v>
      </c>
      <c r="I715">
        <v>-1.7467341706093065</v>
      </c>
    </row>
    <row r="716" spans="1:9">
      <c r="A716" s="14">
        <v>712</v>
      </c>
      <c r="B716" s="8">
        <f t="shared" si="34"/>
        <v>9.0555155017457451E-5</v>
      </c>
      <c r="C716">
        <f t="shared" si="33"/>
        <v>1.1293467202368672E-2</v>
      </c>
      <c r="D716">
        <f t="shared" si="35"/>
        <v>9.5160472370337378E-3</v>
      </c>
      <c r="I716">
        <v>1.152173025433634</v>
      </c>
    </row>
    <row r="717" spans="1:9">
      <c r="A717" s="14">
        <v>713</v>
      </c>
      <c r="B717" s="8">
        <f t="shared" si="34"/>
        <v>9.9853733312239173E-5</v>
      </c>
      <c r="C717">
        <f t="shared" si="33"/>
        <v>4.1928594871732481E-3</v>
      </c>
      <c r="D717">
        <f t="shared" si="35"/>
        <v>9.9926839894114126E-3</v>
      </c>
      <c r="I717">
        <v>0.38663538486366977</v>
      </c>
    </row>
    <row r="718" spans="1:9">
      <c r="A718" s="14">
        <v>714</v>
      </c>
      <c r="B718" s="8">
        <f t="shared" si="34"/>
        <v>8.5171732516296008E-5</v>
      </c>
      <c r="C718">
        <f t="shared" si="33"/>
        <v>-8.4050445105605057E-3</v>
      </c>
      <c r="D718">
        <f t="shared" si="35"/>
        <v>9.228853261174761E-3</v>
      </c>
      <c r="I718">
        <v>-0.94642080987587662</v>
      </c>
    </row>
    <row r="719" spans="1:9">
      <c r="A719" s="14">
        <v>715</v>
      </c>
      <c r="B719" s="8">
        <f t="shared" si="34"/>
        <v>8.6877505635243163E-5</v>
      </c>
      <c r="C719">
        <f t="shared" si="33"/>
        <v>-1.8584171599783275E-2</v>
      </c>
      <c r="D719">
        <f t="shared" si="35"/>
        <v>9.3208103529276443E-3</v>
      </c>
      <c r="I719">
        <v>-2.0291696913400585</v>
      </c>
    </row>
    <row r="720" spans="1:9">
      <c r="A720" s="14">
        <v>716</v>
      </c>
      <c r="B720" s="8">
        <f t="shared" si="34"/>
        <v>1.4576933343822822E-4</v>
      </c>
      <c r="C720">
        <f t="shared" si="33"/>
        <v>-9.9562379179750742E-3</v>
      </c>
      <c r="D720">
        <f t="shared" si="35"/>
        <v>1.2073497150296935E-2</v>
      </c>
      <c r="I720">
        <v>-0.85191324908112864</v>
      </c>
    </row>
    <row r="721" spans="1:9">
      <c r="A721" s="14">
        <v>717</v>
      </c>
      <c r="B721" s="8">
        <f t="shared" si="34"/>
        <v>1.3774097991637484E-4</v>
      </c>
      <c r="C721">
        <f t="shared" si="33"/>
        <v>-1.0002735228884563E-2</v>
      </c>
      <c r="D721">
        <f t="shared" si="35"/>
        <v>1.1736310319532917E-2</v>
      </c>
      <c r="I721">
        <v>-0.88035074181660655</v>
      </c>
    </row>
    <row r="722" spans="1:9">
      <c r="A722" s="14">
        <v>718</v>
      </c>
      <c r="B722" s="8">
        <f t="shared" si="34"/>
        <v>1.3199900611586719E-4</v>
      </c>
      <c r="C722">
        <f t="shared" si="33"/>
        <v>1.918825054944371E-2</v>
      </c>
      <c r="D722">
        <f t="shared" si="35"/>
        <v>1.1489082039739607E-2</v>
      </c>
      <c r="I722">
        <v>1.6414641497994735</v>
      </c>
    </row>
    <row r="723" spans="1:9">
      <c r="A723" s="14">
        <v>719</v>
      </c>
      <c r="B723" s="8">
        <f t="shared" si="34"/>
        <v>1.7872184300068544E-4</v>
      </c>
      <c r="C723">
        <f t="shared" si="33"/>
        <v>-3.3035055038422904E-3</v>
      </c>
      <c r="D723">
        <f t="shared" si="35"/>
        <v>1.3368688903579342E-2</v>
      </c>
      <c r="I723">
        <v>-0.27174241222531309</v>
      </c>
    </row>
    <row r="724" spans="1:9">
      <c r="A724" s="14">
        <v>720</v>
      </c>
      <c r="B724" s="8">
        <f t="shared" si="34"/>
        <v>1.4315352007115238E-4</v>
      </c>
      <c r="C724">
        <f t="shared" si="33"/>
        <v>3.0951765858445051E-3</v>
      </c>
      <c r="D724">
        <f t="shared" si="35"/>
        <v>1.1964678017863764E-2</v>
      </c>
      <c r="I724">
        <v>0.23116730049975864</v>
      </c>
    </row>
    <row r="725" spans="1:9">
      <c r="A725" s="14">
        <v>721</v>
      </c>
      <c r="B725" s="8">
        <f t="shared" si="34"/>
        <v>1.1570889145106261E-4</v>
      </c>
      <c r="C725">
        <f t="shared" si="33"/>
        <v>-1.072942808417463E-2</v>
      </c>
      <c r="D725">
        <f t="shared" si="35"/>
        <v>1.0756806749731196E-2</v>
      </c>
      <c r="I725">
        <v>-1.0280711189272891</v>
      </c>
    </row>
    <row r="726" spans="1:9">
      <c r="A726" s="14">
        <v>722</v>
      </c>
      <c r="B726" s="8">
        <f t="shared" si="34"/>
        <v>1.1888580204878782E-4</v>
      </c>
      <c r="C726">
        <f t="shared" si="33"/>
        <v>6.7257487811177245E-3</v>
      </c>
      <c r="D726">
        <f t="shared" si="35"/>
        <v>1.0903476603762114E-2</v>
      </c>
      <c r="I726">
        <v>0.58663990821098133</v>
      </c>
    </row>
    <row r="727" spans="1:9">
      <c r="A727" s="14">
        <v>723</v>
      </c>
      <c r="B727" s="8">
        <f t="shared" si="34"/>
        <v>1.0457061979003532E-4</v>
      </c>
      <c r="C727">
        <f t="shared" si="33"/>
        <v>1.4890135721364675E-2</v>
      </c>
      <c r="D727">
        <f t="shared" si="35"/>
        <v>1.0225977693601493E-2</v>
      </c>
      <c r="I727">
        <v>1.4239031113249341</v>
      </c>
    </row>
    <row r="728" spans="1:9">
      <c r="A728" s="14">
        <v>724</v>
      </c>
      <c r="B728" s="8">
        <f t="shared" si="34"/>
        <v>1.2901979102828106E-4</v>
      </c>
      <c r="C728">
        <f t="shared" si="33"/>
        <v>-2.1662838710774821E-2</v>
      </c>
      <c r="D728">
        <f t="shared" si="35"/>
        <v>1.1358687909625877E-2</v>
      </c>
      <c r="I728">
        <v>-1.9361543474791461</v>
      </c>
    </row>
    <row r="729" spans="1:9">
      <c r="A729" s="14">
        <v>725</v>
      </c>
      <c r="B729" s="8">
        <f t="shared" si="34"/>
        <v>2.0272881257304265E-4</v>
      </c>
      <c r="C729">
        <f t="shared" si="33"/>
        <v>-7.0056951484639123E-3</v>
      </c>
      <c r="D729">
        <f t="shared" si="35"/>
        <v>1.4238286855273096E-2</v>
      </c>
      <c r="I729">
        <v>-0.51516235696947965</v>
      </c>
    </row>
    <row r="730" spans="1:9">
      <c r="A730" s="14">
        <v>726</v>
      </c>
      <c r="B730" s="8">
        <f t="shared" si="34"/>
        <v>1.6922553233275313E-4</v>
      </c>
      <c r="C730">
        <f t="shared" si="33"/>
        <v>-1.1110059907119036E-2</v>
      </c>
      <c r="D730">
        <f t="shared" si="35"/>
        <v>1.3008671428426238E-2</v>
      </c>
      <c r="I730">
        <v>-0.87936683136050942</v>
      </c>
    </row>
    <row r="731" spans="1:9">
      <c r="A731" s="14">
        <v>727</v>
      </c>
      <c r="B731" s="8">
        <f t="shared" si="34"/>
        <v>1.6022373200276502E-4</v>
      </c>
      <c r="C731">
        <f t="shared" si="33"/>
        <v>-1.2703543031102828E-2</v>
      </c>
      <c r="D731">
        <f t="shared" si="35"/>
        <v>1.2657951335139705E-2</v>
      </c>
      <c r="I731">
        <v>-1.0296197981128612</v>
      </c>
    </row>
    <row r="732" spans="1:9">
      <c r="A732" s="14">
        <v>728</v>
      </c>
      <c r="B732" s="8">
        <f t="shared" si="34"/>
        <v>1.6155086469194115E-4</v>
      </c>
      <c r="C732">
        <f t="shared" si="33"/>
        <v>-1.1216041844828325E-2</v>
      </c>
      <c r="D732">
        <f t="shared" si="35"/>
        <v>1.2710266114127632E-2</v>
      </c>
      <c r="I732">
        <v>-0.90835046318201151</v>
      </c>
    </row>
    <row r="733" spans="1:9">
      <c r="A733" s="14">
        <v>729</v>
      </c>
      <c r="B733" s="8">
        <f t="shared" si="34"/>
        <v>1.5504588233402792E-4</v>
      </c>
      <c r="C733">
        <f t="shared" si="33"/>
        <v>-1.7492995972131383E-2</v>
      </c>
      <c r="D733">
        <f t="shared" si="35"/>
        <v>1.2451742140521057E-2</v>
      </c>
      <c r="I733">
        <v>-1.4313121841191392</v>
      </c>
    </row>
    <row r="734" spans="1:9">
      <c r="A734" s="14">
        <v>730</v>
      </c>
      <c r="B734" s="8">
        <f t="shared" si="34"/>
        <v>1.8798257035411371E-4</v>
      </c>
      <c r="C734">
        <f t="shared" si="33"/>
        <v>1.6701119310160738E-2</v>
      </c>
      <c r="D734">
        <f t="shared" si="35"/>
        <v>1.3710673592282537E-2</v>
      </c>
      <c r="I734">
        <v>1.194090496930067</v>
      </c>
    </row>
    <row r="735" spans="1:9">
      <c r="A735" s="14">
        <v>731</v>
      </c>
      <c r="B735" s="8">
        <f t="shared" si="34"/>
        <v>2.0218778712413439E-4</v>
      </c>
      <c r="C735">
        <f t="shared" si="33"/>
        <v>9.2992735928940275E-3</v>
      </c>
      <c r="D735">
        <f t="shared" si="35"/>
        <v>1.421927519686339E-2</v>
      </c>
      <c r="I735">
        <v>0.63082957475684531</v>
      </c>
    </row>
    <row r="736" spans="1:9">
      <c r="A736" s="14">
        <v>732</v>
      </c>
      <c r="B736" s="8">
        <f t="shared" si="34"/>
        <v>1.742840768039596E-4</v>
      </c>
      <c r="C736">
        <f t="shared" si="33"/>
        <v>-1.1726485264195064E-3</v>
      </c>
      <c r="D736">
        <f t="shared" si="35"/>
        <v>1.320166947033441E-2</v>
      </c>
      <c r="I736">
        <v>-0.11377218592699669</v>
      </c>
    </row>
    <row r="737" spans="1:9">
      <c r="A737" s="14">
        <v>733</v>
      </c>
      <c r="B737" s="8">
        <f t="shared" si="34"/>
        <v>1.3763050235449835E-4</v>
      </c>
      <c r="C737">
        <f t="shared" si="33"/>
        <v>9.0905898389748909E-3</v>
      </c>
      <c r="D737">
        <f t="shared" si="35"/>
        <v>1.1731602718916897E-2</v>
      </c>
      <c r="I737">
        <v>0.74680806892151763</v>
      </c>
    </row>
    <row r="738" spans="1:9">
      <c r="A738" s="14">
        <v>734</v>
      </c>
      <c r="B738" s="8">
        <f t="shared" si="34"/>
        <v>1.2577566260354824E-4</v>
      </c>
      <c r="C738">
        <f t="shared" si="33"/>
        <v>-8.5971064040481771E-3</v>
      </c>
      <c r="D738">
        <f t="shared" si="35"/>
        <v>1.1214974926567969E-2</v>
      </c>
      <c r="I738">
        <v>-0.79593942292352515</v>
      </c>
    </row>
    <row r="739" spans="1:9">
      <c r="A739" s="14">
        <v>735</v>
      </c>
      <c r="B739" s="8">
        <f t="shared" si="34"/>
        <v>1.1760536418183926E-4</v>
      </c>
      <c r="C739">
        <f t="shared" si="33"/>
        <v>-7.7202928723748912E-3</v>
      </c>
      <c r="D739">
        <f t="shared" si="35"/>
        <v>1.0844600692595336E-2</v>
      </c>
      <c r="I739">
        <v>-0.7422704964118495</v>
      </c>
    </row>
    <row r="740" spans="1:9">
      <c r="A740" s="14">
        <v>736</v>
      </c>
      <c r="B740" s="8">
        <f t="shared" si="34"/>
        <v>1.0851404233719599E-4</v>
      </c>
      <c r="C740">
        <f t="shared" si="33"/>
        <v>9.2744320370964015E-3</v>
      </c>
      <c r="D740">
        <f t="shared" si="35"/>
        <v>1.041700735994729E-2</v>
      </c>
      <c r="I740">
        <v>0.85870130075779527</v>
      </c>
    </row>
    <row r="741" spans="1:9">
      <c r="A741" s="14">
        <v>737</v>
      </c>
      <c r="B741" s="8">
        <f t="shared" si="34"/>
        <v>1.0490584256445233E-4</v>
      </c>
      <c r="C741">
        <f t="shared" si="33"/>
        <v>-1.3818125137526007E-2</v>
      </c>
      <c r="D741">
        <f t="shared" si="35"/>
        <v>1.0242355323091087E-2</v>
      </c>
      <c r="I741">
        <v>-1.38127012375143</v>
      </c>
    </row>
    <row r="742" spans="1:9">
      <c r="A742" s="14">
        <v>738</v>
      </c>
      <c r="B742" s="8">
        <f t="shared" si="34"/>
        <v>1.2683781408138196E-4</v>
      </c>
      <c r="C742">
        <f t="shared" si="33"/>
        <v>-3.3127330933102241E-3</v>
      </c>
      <c r="D742">
        <f t="shared" si="35"/>
        <v>1.1262229534216657E-2</v>
      </c>
      <c r="I742">
        <v>-0.32338777587076445</v>
      </c>
    </row>
    <row r="743" spans="1:9">
      <c r="A743" s="14">
        <v>739</v>
      </c>
      <c r="B743" s="8">
        <f t="shared" si="34"/>
        <v>1.047905155140388E-4</v>
      </c>
      <c r="C743">
        <f t="shared" si="33"/>
        <v>6.4738882338074011E-3</v>
      </c>
      <c r="D743">
        <f t="shared" si="35"/>
        <v>1.0236723866259108E-2</v>
      </c>
      <c r="I743">
        <v>0.60024613802020244</v>
      </c>
    </row>
    <row r="744" spans="1:9">
      <c r="A744" s="14">
        <v>740</v>
      </c>
      <c r="B744" s="8">
        <f t="shared" si="34"/>
        <v>9.3498045487507903E-5</v>
      </c>
      <c r="C744">
        <f t="shared" si="33"/>
        <v>1.2377335568542179E-3</v>
      </c>
      <c r="D744">
        <f t="shared" si="35"/>
        <v>9.6694387369437272E-3</v>
      </c>
      <c r="I744">
        <v>9.3945399982461097E-2</v>
      </c>
    </row>
    <row r="745" spans="1:9">
      <c r="A745" s="14">
        <v>741</v>
      </c>
      <c r="B745" s="8">
        <f t="shared" si="34"/>
        <v>7.7582994418248975E-5</v>
      </c>
      <c r="C745">
        <f t="shared" si="33"/>
        <v>1.9256956229532203E-3</v>
      </c>
      <c r="D745">
        <f t="shared" si="35"/>
        <v>8.8081209357188644E-3</v>
      </c>
      <c r="I745">
        <v>0.18123744752112661</v>
      </c>
    </row>
    <row r="746" spans="1:9">
      <c r="A746" s="14">
        <v>742</v>
      </c>
      <c r="B746" s="8">
        <f t="shared" si="34"/>
        <v>6.616406766993072E-5</v>
      </c>
      <c r="C746">
        <f t="shared" si="33"/>
        <v>-1.2418198909992734E-2</v>
      </c>
      <c r="D746">
        <f t="shared" si="35"/>
        <v>8.134129804098944E-3</v>
      </c>
      <c r="I746">
        <v>-1.5671661854566352</v>
      </c>
    </row>
    <row r="747" spans="1:9">
      <c r="A747" s="14">
        <v>743</v>
      </c>
      <c r="B747" s="8">
        <f t="shared" si="34"/>
        <v>9.0471927494436798E-5</v>
      </c>
      <c r="C747">
        <f t="shared" si="33"/>
        <v>-7.0310382219449363E-3</v>
      </c>
      <c r="D747">
        <f t="shared" si="35"/>
        <v>9.5116732226478845E-3</v>
      </c>
      <c r="I747">
        <v>-0.7738252058034929</v>
      </c>
    </row>
    <row r="748" spans="1:9">
      <c r="A748" s="14">
        <v>744</v>
      </c>
      <c r="B748" s="8">
        <f t="shared" si="34"/>
        <v>8.6269413521080778E-5</v>
      </c>
      <c r="C748">
        <f t="shared" si="33"/>
        <v>1.5714286171025708E-3</v>
      </c>
      <c r="D748">
        <f t="shared" si="35"/>
        <v>9.2881329405365837E-3</v>
      </c>
      <c r="I748">
        <v>0.13372917441518423</v>
      </c>
    </row>
    <row r="749" spans="1:9">
      <c r="A749" s="14">
        <v>745</v>
      </c>
      <c r="B749" s="8">
        <f t="shared" si="34"/>
        <v>7.2383183680745149E-5</v>
      </c>
      <c r="C749">
        <f t="shared" si="33"/>
        <v>-3.5358781430860479E-3</v>
      </c>
      <c r="D749">
        <f t="shared" si="35"/>
        <v>8.5078307270857918E-3</v>
      </c>
      <c r="I749">
        <v>-0.4543123310959602</v>
      </c>
    </row>
    <row r="750" spans="1:9">
      <c r="A750" s="14">
        <v>746</v>
      </c>
      <c r="B750" s="8">
        <f t="shared" si="34"/>
        <v>6.4855424693491625E-5</v>
      </c>
      <c r="C750">
        <f t="shared" si="33"/>
        <v>1.2479999725798789E-2</v>
      </c>
      <c r="D750">
        <f t="shared" si="35"/>
        <v>8.0532865771367913E-3</v>
      </c>
      <c r="I750">
        <v>1.5087834441640613</v>
      </c>
    </row>
    <row r="751" spans="1:9">
      <c r="A751" s="14">
        <v>747</v>
      </c>
      <c r="B751" s="8">
        <f t="shared" si="34"/>
        <v>8.6460822709980771E-5</v>
      </c>
      <c r="C751">
        <f t="shared" si="33"/>
        <v>-1.1293539639598423E-2</v>
      </c>
      <c r="D751">
        <f t="shared" si="35"/>
        <v>9.2984311961739428E-3</v>
      </c>
      <c r="I751">
        <v>-1.2499822455520306</v>
      </c>
    </row>
    <row r="752" spans="1:9">
      <c r="A752" s="14">
        <v>748</v>
      </c>
      <c r="B752" s="8">
        <f t="shared" si="34"/>
        <v>9.9872148885403499E-5</v>
      </c>
      <c r="C752">
        <f t="shared" si="33"/>
        <v>-4.9873299735169272E-3</v>
      </c>
      <c r="D752">
        <f t="shared" si="35"/>
        <v>9.9936053997245408E-3</v>
      </c>
      <c r="I752">
        <v>-0.53200662103084528</v>
      </c>
    </row>
    <row r="753" spans="1:9">
      <c r="A753" s="14">
        <v>749</v>
      </c>
      <c r="B753" s="8">
        <f t="shared" si="34"/>
        <v>8.7917072414157196E-5</v>
      </c>
      <c r="C753">
        <f t="shared" si="33"/>
        <v>9.8858665534188248E-3</v>
      </c>
      <c r="D753">
        <f t="shared" si="35"/>
        <v>9.3764104226594733E-3</v>
      </c>
      <c r="I753">
        <v>1.0192101087232619</v>
      </c>
    </row>
    <row r="754" spans="1:9">
      <c r="A754" s="14">
        <v>750</v>
      </c>
      <c r="B754" s="8">
        <f t="shared" si="34"/>
        <v>9.1987529845306097E-5</v>
      </c>
      <c r="C754">
        <f t="shared" si="33"/>
        <v>-7.6675162690473218E-3</v>
      </c>
      <c r="D754">
        <f t="shared" si="35"/>
        <v>9.5910129728463047E-3</v>
      </c>
      <c r="I754">
        <v>-0.83378581165449617</v>
      </c>
    </row>
    <row r="755" spans="1:9">
      <c r="A755" s="14">
        <v>751</v>
      </c>
      <c r="B755" s="8">
        <f t="shared" si="34"/>
        <v>8.939203153427408E-5</v>
      </c>
      <c r="C755">
        <f t="shared" si="33"/>
        <v>-5.04275221883798E-3</v>
      </c>
      <c r="D755">
        <f t="shared" si="35"/>
        <v>9.4547359314934905E-3</v>
      </c>
      <c r="I755">
        <v>-0.56819000814711595</v>
      </c>
    </row>
    <row r="756" spans="1:9">
      <c r="A756" s="14">
        <v>752</v>
      </c>
      <c r="B756" s="8">
        <f t="shared" si="34"/>
        <v>8.028661400125473E-5</v>
      </c>
      <c r="C756">
        <f t="shared" si="33"/>
        <v>1.3602221173634946E-2</v>
      </c>
      <c r="D756">
        <f t="shared" si="35"/>
        <v>8.9602797948085712E-3</v>
      </c>
      <c r="I756">
        <v>1.4813027283164626</v>
      </c>
    </row>
    <row r="757" spans="1:9">
      <c r="A757" s="14">
        <v>753</v>
      </c>
      <c r="B757" s="8">
        <f t="shared" si="34"/>
        <v>1.037171275314117E-4</v>
      </c>
      <c r="C757">
        <f t="shared" si="33"/>
        <v>-1.1997158899257707E-2</v>
      </c>
      <c r="D757">
        <f t="shared" si="35"/>
        <v>1.0184160619874949E-2</v>
      </c>
      <c r="I757">
        <v>-1.2103592653780435</v>
      </c>
    </row>
    <row r="758" spans="1:9">
      <c r="A758" s="14">
        <v>754</v>
      </c>
      <c r="B758" s="8">
        <f t="shared" si="34"/>
        <v>1.1608673074103767E-4</v>
      </c>
      <c r="C758">
        <f t="shared" si="33"/>
        <v>-1.4769192569011433E-3</v>
      </c>
      <c r="D758">
        <f t="shared" si="35"/>
        <v>1.0774355235513523E-2</v>
      </c>
      <c r="I758">
        <v>-0.16764376935091749</v>
      </c>
    </row>
    <row r="759" spans="1:9">
      <c r="A759" s="14">
        <v>755</v>
      </c>
      <c r="B759" s="8">
        <f t="shared" si="34"/>
        <v>9.4790144040737568E-5</v>
      </c>
      <c r="C759">
        <f t="shared" si="33"/>
        <v>-2.147424917731222E-3</v>
      </c>
      <c r="D759">
        <f t="shared" si="35"/>
        <v>9.7360230094601548E-3</v>
      </c>
      <c r="I759">
        <v>-0.25439126247244664</v>
      </c>
    </row>
    <row r="760" spans="1:9">
      <c r="A760" s="14">
        <v>756</v>
      </c>
      <c r="B760" s="8">
        <f t="shared" si="34"/>
        <v>7.9625894329013322E-5</v>
      </c>
      <c r="C760">
        <f t="shared" si="33"/>
        <v>-6.560082301374625E-3</v>
      </c>
      <c r="D760">
        <f t="shared" si="35"/>
        <v>8.9233342607465578E-3</v>
      </c>
      <c r="I760">
        <v>-0.77206752175440385</v>
      </c>
    </row>
    <row r="761" spans="1:9">
      <c r="A761" s="14">
        <v>757</v>
      </c>
      <c r="B761" s="8">
        <f t="shared" si="34"/>
        <v>7.6872742377712965E-5</v>
      </c>
      <c r="C761">
        <f t="shared" si="33"/>
        <v>-5.5127675372289488E-3</v>
      </c>
      <c r="D761">
        <f t="shared" si="35"/>
        <v>8.7677102129183632E-3</v>
      </c>
      <c r="I761">
        <v>-0.66632012948230424</v>
      </c>
    </row>
    <row r="762" spans="1:9">
      <c r="A762" s="14">
        <v>758</v>
      </c>
      <c r="B762" s="8">
        <f t="shared" si="34"/>
        <v>7.2105882691272737E-5</v>
      </c>
      <c r="C762">
        <f t="shared" si="33"/>
        <v>9.0249848960603455E-3</v>
      </c>
      <c r="D762">
        <f t="shared" si="35"/>
        <v>8.4915182795111937E-3</v>
      </c>
      <c r="I762">
        <v>1.024039558383282</v>
      </c>
    </row>
    <row r="763" spans="1:9">
      <c r="A763" s="14">
        <v>759</v>
      </c>
      <c r="B763" s="8">
        <f t="shared" si="34"/>
        <v>7.7074936304509755E-5</v>
      </c>
      <c r="C763">
        <f t="shared" si="33"/>
        <v>-4.2914218746797547E-4</v>
      </c>
      <c r="D763">
        <f t="shared" si="35"/>
        <v>8.779233241263713E-3</v>
      </c>
      <c r="I763">
        <v>-8.6394384763484627E-2</v>
      </c>
    </row>
    <row r="764" spans="1:9">
      <c r="A764" s="14">
        <v>760</v>
      </c>
      <c r="B764" s="8">
        <f t="shared" si="34"/>
        <v>6.5384237070811153E-5</v>
      </c>
      <c r="C764">
        <f t="shared" si="33"/>
        <v>-7.1375894812703809E-3</v>
      </c>
      <c r="D764">
        <f t="shared" si="35"/>
        <v>8.0860520076741493E-3</v>
      </c>
      <c r="I764">
        <v>-0.92343256527288686</v>
      </c>
    </row>
    <row r="765" spans="1:9">
      <c r="A765" s="14">
        <v>761</v>
      </c>
      <c r="B765" s="8">
        <f t="shared" si="34"/>
        <v>6.8036468198350177E-5</v>
      </c>
      <c r="C765">
        <f t="shared" si="33"/>
        <v>-3.8457197173759447E-3</v>
      </c>
      <c r="D765">
        <f t="shared" si="35"/>
        <v>8.2484221641687429E-3</v>
      </c>
      <c r="I765">
        <v>-0.50616395492201782</v>
      </c>
    </row>
    <row r="766" spans="1:9">
      <c r="A766" s="14">
        <v>762</v>
      </c>
      <c r="B766" s="8">
        <f t="shared" si="34"/>
        <v>6.2150453033417929E-5</v>
      </c>
      <c r="C766">
        <f t="shared" si="33"/>
        <v>-1.0525078483746767E-2</v>
      </c>
      <c r="D766">
        <f t="shared" si="35"/>
        <v>7.8835558622627859E-3</v>
      </c>
      <c r="I766">
        <v>-1.3768422448569297</v>
      </c>
    </row>
    <row r="767" spans="1:9">
      <c r="A767" s="14">
        <v>763</v>
      </c>
      <c r="B767" s="8">
        <f t="shared" si="34"/>
        <v>7.835357809145074E-5</v>
      </c>
      <c r="C767">
        <f t="shared" si="33"/>
        <v>-3.1279583199594527E-3</v>
      </c>
      <c r="D767">
        <f t="shared" si="35"/>
        <v>8.8517556502340673E-3</v>
      </c>
      <c r="I767">
        <v>-0.39057704750064665</v>
      </c>
    </row>
    <row r="768" spans="1:9">
      <c r="A768" s="14">
        <v>764</v>
      </c>
      <c r="B768" s="8">
        <f t="shared" si="34"/>
        <v>6.8659848632265122E-5</v>
      </c>
      <c r="C768">
        <f t="shared" si="33"/>
        <v>-9.26037506188369E-4</v>
      </c>
      <c r="D768">
        <f t="shared" si="35"/>
        <v>8.2861238605433079E-3</v>
      </c>
      <c r="I768">
        <v>-0.15150289742497189</v>
      </c>
    </row>
    <row r="769" spans="1:9">
      <c r="A769" s="14">
        <v>765</v>
      </c>
      <c r="B769" s="8">
        <f t="shared" si="34"/>
        <v>5.9364811880695244E-5</v>
      </c>
      <c r="C769">
        <f t="shared" si="33"/>
        <v>4.8290794503628553E-4</v>
      </c>
      <c r="D769">
        <f t="shared" si="35"/>
        <v>7.7048563828727686E-3</v>
      </c>
      <c r="I769">
        <v>1.9932062364138369E-2</v>
      </c>
    </row>
    <row r="770" spans="1:9">
      <c r="A770" s="14">
        <v>766</v>
      </c>
      <c r="B770" s="8">
        <f t="shared" si="34"/>
        <v>5.2171719911269581E-5</v>
      </c>
      <c r="C770">
        <f t="shared" si="33"/>
        <v>-3.1382799678240903E-4</v>
      </c>
      <c r="D770">
        <f t="shared" si="35"/>
        <v>7.2229993708479295E-3</v>
      </c>
      <c r="I770">
        <v>-8.9043654978616216E-2</v>
      </c>
    </row>
    <row r="771" spans="1:9">
      <c r="A771" s="14">
        <v>767</v>
      </c>
      <c r="B771" s="8">
        <f t="shared" si="34"/>
        <v>4.6931125557526739E-5</v>
      </c>
      <c r="C771">
        <f t="shared" si="33"/>
        <v>5.8880030108554287E-3</v>
      </c>
      <c r="D771">
        <f t="shared" si="35"/>
        <v>6.8506295738075592E-3</v>
      </c>
      <c r="I771">
        <v>0.81140991260162398</v>
      </c>
    </row>
    <row r="772" spans="1:9">
      <c r="A772" s="14">
        <v>768</v>
      </c>
      <c r="B772" s="8">
        <f t="shared" si="34"/>
        <v>4.9297443962716022E-5</v>
      </c>
      <c r="C772">
        <f t="shared" ref="C772:C835" si="36">$G$5 + $I772*SQRT(B772)</f>
        <v>6.2611159827480455E-3</v>
      </c>
      <c r="D772">
        <f t="shared" si="35"/>
        <v>7.0212138525126856E-3</v>
      </c>
      <c r="I772">
        <v>0.84483706667317937</v>
      </c>
    </row>
    <row r="773" spans="1:9">
      <c r="A773" s="14">
        <v>769</v>
      </c>
      <c r="B773" s="8">
        <f t="shared" ref="B773:B836" si="37">$G$6+$G$7*($I772*SQRT($B772))^2+$G$8*$B772</f>
        <v>5.1925643823586229E-5</v>
      </c>
      <c r="C773">
        <f t="shared" si="36"/>
        <v>-1.4048041616962631E-2</v>
      </c>
      <c r="D773">
        <f t="shared" ref="D773:D836" si="38">SQRT(B773)</f>
        <v>7.2059450333447749E-3</v>
      </c>
      <c r="I773">
        <v>-1.9952103183605936</v>
      </c>
    </row>
    <row r="774" spans="1:9">
      <c r="A774" s="14">
        <v>770</v>
      </c>
      <c r="B774" s="8">
        <f t="shared" si="37"/>
        <v>8.8993248203116988E-5</v>
      </c>
      <c r="C774">
        <f t="shared" si="36"/>
        <v>1.0621526408950033E-2</v>
      </c>
      <c r="D774">
        <f t="shared" si="38"/>
        <v>9.4336232807504562E-3</v>
      </c>
      <c r="I774">
        <v>1.0910115695255047</v>
      </c>
    </row>
    <row r="775" spans="1:9">
      <c r="A775" s="14">
        <v>771</v>
      </c>
      <c r="B775" s="8">
        <f t="shared" si="37"/>
        <v>9.5773645902308017E-5</v>
      </c>
      <c r="C775">
        <f t="shared" si="36"/>
        <v>4.8299098370567558E-3</v>
      </c>
      <c r="D775">
        <f t="shared" si="38"/>
        <v>9.7864010699699015E-3</v>
      </c>
      <c r="I775">
        <v>0.45988055647554421</v>
      </c>
    </row>
    <row r="776" spans="1:9">
      <c r="A776" s="14">
        <v>772</v>
      </c>
      <c r="B776" s="8">
        <f t="shared" si="37"/>
        <v>8.3244952609925869E-5</v>
      </c>
      <c r="C776">
        <f t="shared" si="36"/>
        <v>5.1630905530634669E-3</v>
      </c>
      <c r="D776">
        <f t="shared" si="38"/>
        <v>9.1238671959825157E-3</v>
      </c>
      <c r="I776">
        <v>0.52979248624813002</v>
      </c>
    </row>
    <row r="777" spans="1:9">
      <c r="A777" s="14">
        <v>773</v>
      </c>
      <c r="B777" s="8">
        <f t="shared" si="37"/>
        <v>7.4614783083519186E-5</v>
      </c>
      <c r="C777">
        <f t="shared" si="36"/>
        <v>1.463788730182973E-2</v>
      </c>
      <c r="D777">
        <f t="shared" si="38"/>
        <v>8.6379848971573914E-3</v>
      </c>
      <c r="I777">
        <v>1.6564688645649619</v>
      </c>
    </row>
    <row r="778" spans="1:9">
      <c r="A778" s="14">
        <v>774</v>
      </c>
      <c r="B778" s="8">
        <f t="shared" si="37"/>
        <v>1.0537131219207532E-4</v>
      </c>
      <c r="C778">
        <f t="shared" si="36"/>
        <v>1.4881301611730766E-2</v>
      </c>
      <c r="D778">
        <f t="shared" si="38"/>
        <v>1.0265052956126204E-2</v>
      </c>
      <c r="I778">
        <v>1.4176222379778358</v>
      </c>
    </row>
    <row r="779" spans="1:9">
      <c r="A779" s="14">
        <v>775</v>
      </c>
      <c r="B779" s="8">
        <f t="shared" si="37"/>
        <v>1.2955936925108214E-4</v>
      </c>
      <c r="C779">
        <f t="shared" si="36"/>
        <v>-4.9360729344343976E-3</v>
      </c>
      <c r="D779">
        <f t="shared" si="38"/>
        <v>1.1382414912973527E-2</v>
      </c>
      <c r="I779">
        <v>-0.46259139574494784</v>
      </c>
    </row>
    <row r="780" spans="1:9">
      <c r="A780" s="14">
        <v>776</v>
      </c>
      <c r="B780" s="8">
        <f t="shared" si="37"/>
        <v>1.0976457096085013E-4</v>
      </c>
      <c r="C780">
        <f t="shared" si="36"/>
        <v>-7.7090501674085179E-3</v>
      </c>
      <c r="D780">
        <f t="shared" si="38"/>
        <v>1.047685883081614E-2</v>
      </c>
      <c r="I780">
        <v>-0.76725138367531764</v>
      </c>
    </row>
    <row r="781" spans="1:9">
      <c r="A781" s="14">
        <v>777</v>
      </c>
      <c r="B781" s="8">
        <f t="shared" si="37"/>
        <v>1.0267745121123822E-4</v>
      </c>
      <c r="C781">
        <f t="shared" si="36"/>
        <v>-4.2923041838683913E-3</v>
      </c>
      <c r="D781">
        <f t="shared" si="38"/>
        <v>1.0132988266609126E-2</v>
      </c>
      <c r="I781">
        <v>-0.45609827322153795</v>
      </c>
    </row>
    <row r="782" spans="1:9">
      <c r="A782" s="14">
        <v>778</v>
      </c>
      <c r="B782" s="8">
        <f t="shared" si="37"/>
        <v>8.8577594958571791E-5</v>
      </c>
      <c r="C782">
        <f t="shared" si="36"/>
        <v>9.9128721179166917E-3</v>
      </c>
      <c r="D782">
        <f t="shared" si="38"/>
        <v>9.4115670830405181E-3</v>
      </c>
      <c r="I782">
        <v>1.0182722777463835</v>
      </c>
    </row>
    <row r="783" spans="1:9">
      <c r="A783" s="14">
        <v>779</v>
      </c>
      <c r="B783" s="8">
        <f t="shared" si="37"/>
        <v>9.2581940500073613E-5</v>
      </c>
      <c r="C783">
        <f t="shared" si="36"/>
        <v>-6.9274997315050321E-4</v>
      </c>
      <c r="D783">
        <f t="shared" si="38"/>
        <v>9.621950971610364E-3</v>
      </c>
      <c r="I783">
        <v>-0.10622422035534229</v>
      </c>
    </row>
    <row r="784" spans="1:9">
      <c r="A784" s="14">
        <v>780</v>
      </c>
      <c r="B784" s="8">
        <f t="shared" si="37"/>
        <v>7.6950325852090373E-5</v>
      </c>
      <c r="C784">
        <f t="shared" si="36"/>
        <v>-1.2812874093080075E-2</v>
      </c>
      <c r="D784">
        <f t="shared" si="38"/>
        <v>8.7721334834856661E-3</v>
      </c>
      <c r="I784">
        <v>-1.4981769697106875</v>
      </c>
    </row>
    <row r="785" spans="1:9">
      <c r="A785" s="14">
        <v>781</v>
      </c>
      <c r="B785" s="8">
        <f t="shared" si="37"/>
        <v>1.0054253477099306E-4</v>
      </c>
      <c r="C785">
        <f t="shared" si="36"/>
        <v>7.0324004887598098E-3</v>
      </c>
      <c r="D785">
        <f t="shared" si="38"/>
        <v>1.0027090045022686E-2</v>
      </c>
      <c r="I785">
        <v>0.66849566440075869</v>
      </c>
    </row>
    <row r="786" spans="1:9">
      <c r="A786" s="14">
        <v>782</v>
      </c>
      <c r="B786" s="8">
        <f t="shared" si="37"/>
        <v>9.1825341478091784E-5</v>
      </c>
      <c r="C786">
        <f t="shared" si="36"/>
        <v>1.4393528741347261E-2</v>
      </c>
      <c r="D786">
        <f t="shared" si="38"/>
        <v>9.5825540164452914E-3</v>
      </c>
      <c r="I786">
        <v>1.4676874714303281</v>
      </c>
    </row>
    <row r="787" spans="1:9">
      <c r="A787" s="14">
        <v>783</v>
      </c>
      <c r="B787" s="8">
        <f t="shared" si="37"/>
        <v>1.1668161245749743E-4</v>
      </c>
      <c r="C787">
        <f t="shared" si="36"/>
        <v>3.1322516880554656E-4</v>
      </c>
      <c r="D787">
        <f t="shared" si="38"/>
        <v>1.0801926330867908E-2</v>
      </c>
      <c r="I787">
        <v>-1.4913171787290906E-3</v>
      </c>
    </row>
    <row r="788" spans="1:9">
      <c r="A788" s="14">
        <v>784</v>
      </c>
      <c r="B788" s="8">
        <f t="shared" si="37"/>
        <v>9.4562120435520193E-5</v>
      </c>
      <c r="C788">
        <f t="shared" si="36"/>
        <v>-2.7575965336698236E-4</v>
      </c>
      <c r="D788">
        <f t="shared" si="38"/>
        <v>9.7243056531312409E-3</v>
      </c>
      <c r="I788">
        <v>-6.2224897289018997E-2</v>
      </c>
    </row>
    <row r="789" spans="1:9">
      <c r="A789" s="14">
        <v>785</v>
      </c>
      <c r="B789" s="8">
        <f t="shared" si="37"/>
        <v>7.8276050270754445E-5</v>
      </c>
      <c r="C789">
        <f t="shared" si="36"/>
        <v>4.2117940689682934E-3</v>
      </c>
      <c r="D789">
        <f t="shared" si="38"/>
        <v>8.8473753323092628E-3</v>
      </c>
      <c r="I789">
        <v>0.43882616663543228</v>
      </c>
    </row>
    <row r="790" spans="1:9">
      <c r="A790" s="14">
        <v>786</v>
      </c>
      <c r="B790" s="8">
        <f t="shared" si="37"/>
        <v>6.9241529785348671E-5</v>
      </c>
      <c r="C790">
        <f t="shared" si="36"/>
        <v>7.1330236270176657E-3</v>
      </c>
      <c r="D790">
        <f t="shared" si="38"/>
        <v>8.3211495471087818E-3</v>
      </c>
      <c r="I790">
        <v>0.81763815460755651</v>
      </c>
    </row>
    <row r="791" spans="1:9">
      <c r="A791" s="14">
        <v>787</v>
      </c>
      <c r="B791" s="8">
        <f t="shared" si="37"/>
        <v>6.8951421515538603E-5</v>
      </c>
      <c r="C791">
        <f t="shared" si="36"/>
        <v>-8.958721763691654E-4</v>
      </c>
      <c r="D791">
        <f t="shared" si="38"/>
        <v>8.3036992669254708E-3</v>
      </c>
      <c r="I791">
        <v>-0.14754947211966488</v>
      </c>
    </row>
    <row r="792" spans="1:9">
      <c r="A792" s="14">
        <v>788</v>
      </c>
      <c r="B792" s="8">
        <f t="shared" si="37"/>
        <v>5.9565155060547061E-5</v>
      </c>
      <c r="C792">
        <f t="shared" si="36"/>
        <v>-3.9944533372268474E-3</v>
      </c>
      <c r="D792">
        <f t="shared" si="38"/>
        <v>7.7178465299944298E-3</v>
      </c>
      <c r="I792">
        <v>-0.5602323896347422</v>
      </c>
    </row>
    <row r="793" spans="1:9">
      <c r="A793" s="14">
        <v>789</v>
      </c>
      <c r="B793" s="8">
        <f t="shared" si="37"/>
        <v>5.6143375952498368E-5</v>
      </c>
      <c r="C793">
        <f t="shared" si="36"/>
        <v>-7.9836874625365088E-3</v>
      </c>
      <c r="D793">
        <f t="shared" si="38"/>
        <v>7.492888358470208E-3</v>
      </c>
      <c r="I793">
        <v>-1.109454903361176</v>
      </c>
    </row>
    <row r="794" spans="1:9">
      <c r="A794" s="14">
        <v>790</v>
      </c>
      <c r="B794" s="8">
        <f t="shared" si="37"/>
        <v>6.3935365579295545E-5</v>
      </c>
      <c r="C794">
        <f t="shared" si="36"/>
        <v>8.5539703447265365E-3</v>
      </c>
      <c r="D794">
        <f t="shared" si="38"/>
        <v>7.995959328266718E-3</v>
      </c>
      <c r="I794">
        <v>1.0285990385850614</v>
      </c>
    </row>
    <row r="795" spans="1:9">
      <c r="A795" s="14">
        <v>791</v>
      </c>
      <c r="B795" s="8">
        <f t="shared" si="37"/>
        <v>6.9399502146238467E-5</v>
      </c>
      <c r="C795">
        <f t="shared" si="36"/>
        <v>-3.7190654083760406E-3</v>
      </c>
      <c r="D795">
        <f t="shared" si="38"/>
        <v>8.3306363590207478E-3</v>
      </c>
      <c r="I795">
        <v>-0.48596523734929409</v>
      </c>
    </row>
    <row r="796" spans="1:9">
      <c r="A796" s="14">
        <v>792</v>
      </c>
      <c r="B796" s="8">
        <f t="shared" si="37"/>
        <v>6.2945359641927338E-5</v>
      </c>
      <c r="C796">
        <f t="shared" si="36"/>
        <v>3.8232005178033645E-3</v>
      </c>
      <c r="D796">
        <f t="shared" si="38"/>
        <v>7.9338111675239242E-3</v>
      </c>
      <c r="I796">
        <v>0.44037678448901563</v>
      </c>
    </row>
    <row r="797" spans="1:9">
      <c r="A797" s="14">
        <v>793</v>
      </c>
      <c r="B797" s="8">
        <f t="shared" si="37"/>
        <v>5.7315003174465752E-5</v>
      </c>
      <c r="C797">
        <f t="shared" si="36"/>
        <v>1.9017319240685549E-2</v>
      </c>
      <c r="D797">
        <f t="shared" si="38"/>
        <v>7.5706672872650899E-3</v>
      </c>
      <c r="I797">
        <v>2.4684726279036444</v>
      </c>
    </row>
    <row r="798" spans="1:9">
      <c r="A798" s="14">
        <v>794</v>
      </c>
      <c r="B798" s="8">
        <f t="shared" si="37"/>
        <v>1.2216653624601292E-4</v>
      </c>
      <c r="C798">
        <f t="shared" si="36"/>
        <v>4.3746206372660614E-4</v>
      </c>
      <c r="D798">
        <f t="shared" si="38"/>
        <v>1.1052897187887569E-2</v>
      </c>
      <c r="I798">
        <v>9.7827560306055442E-3</v>
      </c>
    </row>
    <row r="799" spans="1:9">
      <c r="A799" s="14">
        <v>795</v>
      </c>
      <c r="B799" s="8">
        <f t="shared" si="37"/>
        <v>9.862146240445166E-5</v>
      </c>
      <c r="C799">
        <f t="shared" si="36"/>
        <v>-4.7567328310019717E-3</v>
      </c>
      <c r="D799">
        <f t="shared" si="38"/>
        <v>9.9308339229115927E-3</v>
      </c>
      <c r="I799">
        <v>-0.51214904383547866</v>
      </c>
    </row>
    <row r="800" spans="1:9">
      <c r="A800" s="14">
        <v>796</v>
      </c>
      <c r="B800" s="8">
        <f t="shared" si="37"/>
        <v>8.6500761860507991E-5</v>
      </c>
      <c r="C800">
        <f t="shared" si="36"/>
        <v>-1.7194695448884783E-2</v>
      </c>
      <c r="D800">
        <f t="shared" si="38"/>
        <v>9.3005785766536054E-3</v>
      </c>
      <c r="I800">
        <v>-1.8841870504680098</v>
      </c>
    </row>
    <row r="801" spans="1:9">
      <c r="A801" s="14">
        <v>797</v>
      </c>
      <c r="B801" s="8">
        <f t="shared" si="37"/>
        <v>1.3512309337791552E-4</v>
      </c>
      <c r="C801">
        <f t="shared" si="36"/>
        <v>-1.5647984932322171E-2</v>
      </c>
      <c r="D801">
        <f t="shared" si="38"/>
        <v>1.1624245927281285E-2</v>
      </c>
      <c r="I801">
        <v>-1.374482207222635</v>
      </c>
    </row>
    <row r="802" spans="1:9">
      <c r="A802" s="14">
        <v>798</v>
      </c>
      <c r="B802" s="8">
        <f t="shared" si="37"/>
        <v>1.604764756358382E-4</v>
      </c>
      <c r="C802">
        <f t="shared" si="36"/>
        <v>-3.0355375004006202E-2</v>
      </c>
      <c r="D802">
        <f t="shared" si="38"/>
        <v>1.2667930992701144E-2</v>
      </c>
      <c r="I802">
        <v>-2.4222352717892042</v>
      </c>
    </row>
    <row r="803" spans="1:9">
      <c r="A803" s="14">
        <v>799</v>
      </c>
      <c r="B803" s="8">
        <f t="shared" si="37"/>
        <v>3.1976183083086234E-4</v>
      </c>
      <c r="C803">
        <f t="shared" si="36"/>
        <v>-4.2228713003911872E-3</v>
      </c>
      <c r="D803">
        <f t="shared" si="38"/>
        <v>1.7881885550211488E-2</v>
      </c>
      <c r="I803">
        <v>-0.25457078084494761</v>
      </c>
    </row>
    <row r="804" spans="1:9">
      <c r="A804" s="14">
        <v>800</v>
      </c>
      <c r="B804" s="8">
        <f t="shared" si="37"/>
        <v>2.4901667201274581E-4</v>
      </c>
      <c r="C804">
        <f t="shared" si="36"/>
        <v>-5.72267859293475E-3</v>
      </c>
      <c r="D804">
        <f t="shared" si="38"/>
        <v>1.5780262102156155E-2</v>
      </c>
      <c r="I804">
        <v>-0.38351789221637589</v>
      </c>
    </row>
    <row r="805" spans="1:9">
      <c r="A805" s="14">
        <v>801</v>
      </c>
      <c r="B805" s="8">
        <f t="shared" si="37"/>
        <v>1.9994582251596E-4</v>
      </c>
      <c r="C805">
        <f t="shared" si="36"/>
        <v>5.5893691959191492E-3</v>
      </c>
      <c r="D805">
        <f t="shared" si="38"/>
        <v>1.4140220030677034E-2</v>
      </c>
      <c r="I805">
        <v>0.37199102400114231</v>
      </c>
    </row>
    <row r="806" spans="1:9">
      <c r="A806" s="14">
        <v>802</v>
      </c>
      <c r="B806" s="8">
        <f t="shared" si="37"/>
        <v>1.6181532109005997E-4</v>
      </c>
      <c r="C806">
        <f t="shared" si="36"/>
        <v>2.4669312683257064E-2</v>
      </c>
      <c r="D806">
        <f t="shared" si="38"/>
        <v>1.2720665119798569E-2</v>
      </c>
      <c r="I806">
        <v>1.9134202643435636</v>
      </c>
    </row>
    <row r="807" spans="1:9">
      <c r="A807" s="14">
        <v>803</v>
      </c>
      <c r="B807" s="8">
        <f t="shared" si="37"/>
        <v>2.4926169253174167E-4</v>
      </c>
      <c r="C807">
        <f t="shared" si="36"/>
        <v>2.4623414557759474E-2</v>
      </c>
      <c r="D807">
        <f t="shared" si="38"/>
        <v>1.5788023705699889E-2</v>
      </c>
      <c r="I807">
        <v>1.5387663930275541</v>
      </c>
    </row>
    <row r="808" spans="1:9">
      <c r="A808" s="14">
        <v>804</v>
      </c>
      <c r="B808" s="8">
        <f t="shared" si="37"/>
        <v>3.1348552853158299E-4</v>
      </c>
      <c r="C808">
        <f t="shared" si="36"/>
        <v>2.8809017688906664E-3</v>
      </c>
      <c r="D808">
        <f t="shared" si="38"/>
        <v>1.7705522543307865E-2</v>
      </c>
      <c r="I808">
        <v>0.14411139211188903</v>
      </c>
    </row>
    <row r="809" spans="1:9">
      <c r="A809" s="14">
        <v>805</v>
      </c>
      <c r="B809" s="8">
        <f t="shared" si="37"/>
        <v>2.4146403697644032E-4</v>
      </c>
      <c r="C809">
        <f t="shared" si="36"/>
        <v>-1.2009682376504361E-2</v>
      </c>
      <c r="D809">
        <f t="shared" si="38"/>
        <v>1.5539113133523429E-2</v>
      </c>
      <c r="I809">
        <v>-0.79406183207398251</v>
      </c>
    </row>
    <row r="810" spans="1:9">
      <c r="A810" s="14">
        <v>806</v>
      </c>
      <c r="B810" s="8">
        <f t="shared" si="37"/>
        <v>2.180364225813813E-4</v>
      </c>
      <c r="C810">
        <f t="shared" si="36"/>
        <v>-7.2710147980993697E-4</v>
      </c>
      <c r="D810">
        <f t="shared" si="38"/>
        <v>1.4766056432960742E-2</v>
      </c>
      <c r="I810">
        <v>-7.1544880768429187E-2</v>
      </c>
    </row>
    <row r="811" spans="1:9">
      <c r="A811" s="14">
        <v>807</v>
      </c>
      <c r="B811" s="8">
        <f t="shared" si="37"/>
        <v>1.697591174496412E-4</v>
      </c>
      <c r="C811">
        <f t="shared" si="36"/>
        <v>-1.0615058248250585E-2</v>
      </c>
      <c r="D811">
        <f t="shared" si="38"/>
        <v>1.3029164111701149E-2</v>
      </c>
      <c r="I811">
        <v>-0.83999191517803129</v>
      </c>
    </row>
    <row r="812" spans="1:9">
      <c r="A812" s="14">
        <v>808</v>
      </c>
      <c r="B812" s="8">
        <f t="shared" si="37"/>
        <v>1.5834949527322208E-4</v>
      </c>
      <c r="C812">
        <f t="shared" si="36"/>
        <v>-6.3706608813935122E-3</v>
      </c>
      <c r="D812">
        <f t="shared" si="38"/>
        <v>1.2583699586100349E-2</v>
      </c>
      <c r="I812">
        <v>-0.53243444844315113</v>
      </c>
    </row>
    <row r="813" spans="1:9">
      <c r="A813" s="14">
        <v>809</v>
      </c>
      <c r="B813" s="8">
        <f t="shared" si="37"/>
        <v>1.3457464322634493E-4</v>
      </c>
      <c r="C813">
        <f t="shared" si="36"/>
        <v>-4.2485478590650761E-3</v>
      </c>
      <c r="D813">
        <f t="shared" si="38"/>
        <v>1.1600631156378731E-2</v>
      </c>
      <c r="I813">
        <v>-0.39462353939716582</v>
      </c>
    </row>
    <row r="814" spans="1:9">
      <c r="A814" s="14">
        <v>810</v>
      </c>
      <c r="B814" s="8">
        <f t="shared" si="37"/>
        <v>1.1208837166439109E-4</v>
      </c>
      <c r="C814">
        <f t="shared" si="36"/>
        <v>-5.0223953871833798E-3</v>
      </c>
      <c r="D814">
        <f t="shared" si="38"/>
        <v>1.0587179589692011E-2</v>
      </c>
      <c r="I814">
        <v>-0.50549153426093929</v>
      </c>
    </row>
    <row r="815" spans="1:9">
      <c r="A815" s="14">
        <v>811</v>
      </c>
      <c r="B815" s="8">
        <f t="shared" si="37"/>
        <v>9.7029577912274793E-5</v>
      </c>
      <c r="C815">
        <f t="shared" si="36"/>
        <v>1.0973640462155022E-2</v>
      </c>
      <c r="D815">
        <f t="shared" si="38"/>
        <v>9.8503592783347142E-3</v>
      </c>
      <c r="I815">
        <v>1.0806008079786908</v>
      </c>
    </row>
    <row r="816" spans="1:9">
      <c r="A816" s="14">
        <v>812</v>
      </c>
      <c r="B816" s="8">
        <f t="shared" si="37"/>
        <v>1.0322743935593182E-4</v>
      </c>
      <c r="C816">
        <f t="shared" si="36"/>
        <v>-2.6394862289050025E-3</v>
      </c>
      <c r="D816">
        <f t="shared" si="38"/>
        <v>1.0160090519081601E-2</v>
      </c>
      <c r="I816">
        <v>-0.29220413838197756</v>
      </c>
    </row>
    <row r="817" spans="1:9">
      <c r="A817" s="14">
        <v>813</v>
      </c>
      <c r="B817" s="8">
        <f t="shared" si="37"/>
        <v>8.6415365347429195E-5</v>
      </c>
      <c r="C817">
        <f t="shared" si="36"/>
        <v>-9.4130772135178724E-3</v>
      </c>
      <c r="D817">
        <f t="shared" si="38"/>
        <v>9.2959865182469584E-3</v>
      </c>
      <c r="I817">
        <v>-1.0480234089734068</v>
      </c>
    </row>
    <row r="818" spans="1:9">
      <c r="A818" s="14">
        <v>814</v>
      </c>
      <c r="B818" s="8">
        <f t="shared" si="37"/>
        <v>9.1611355113734819E-5</v>
      </c>
      <c r="C818">
        <f t="shared" si="36"/>
        <v>7.6481041692897881E-3</v>
      </c>
      <c r="D818">
        <f t="shared" si="38"/>
        <v>9.571382090050257E-3</v>
      </c>
      <c r="I818">
        <v>0.76465131506887984</v>
      </c>
    </row>
    <row r="819" spans="1:9">
      <c r="A819" s="14">
        <v>815</v>
      </c>
      <c r="B819" s="8">
        <f t="shared" si="37"/>
        <v>8.6987153005427487E-5</v>
      </c>
      <c r="C819">
        <f t="shared" si="36"/>
        <v>3.9421605654952861E-3</v>
      </c>
      <c r="D819">
        <f t="shared" si="38"/>
        <v>9.3266903564676942E-3</v>
      </c>
      <c r="I819">
        <v>0.38736423750615856</v>
      </c>
    </row>
    <row r="820" spans="1:9">
      <c r="A820" s="14">
        <v>816</v>
      </c>
      <c r="B820" s="8">
        <f t="shared" si="37"/>
        <v>7.5270972903394663E-5</v>
      </c>
      <c r="C820">
        <f t="shared" si="36"/>
        <v>1.2011183565848141E-3</v>
      </c>
      <c r="D820">
        <f t="shared" si="38"/>
        <v>8.6758845602851742E-3</v>
      </c>
      <c r="I820">
        <v>0.10048359719645956</v>
      </c>
    </row>
    <row r="821" spans="1:9">
      <c r="A821" s="14">
        <v>817</v>
      </c>
      <c r="B821" s="8">
        <f t="shared" si="37"/>
        <v>6.4087736445527145E-5</v>
      </c>
      <c r="C821">
        <f t="shared" si="36"/>
        <v>5.8905008477281549E-3</v>
      </c>
      <c r="D821">
        <f t="shared" si="38"/>
        <v>8.0054816498151531E-3</v>
      </c>
      <c r="I821">
        <v>0.694669830484269</v>
      </c>
    </row>
    <row r="822" spans="1:9">
      <c r="A822" s="14">
        <v>818</v>
      </c>
      <c r="B822" s="8">
        <f t="shared" si="37"/>
        <v>6.1993260033731256E-5</v>
      </c>
      <c r="C822">
        <f t="shared" si="36"/>
        <v>-6.4993441907617057E-3</v>
      </c>
      <c r="D822">
        <f t="shared" si="38"/>
        <v>7.873579874093567E-3</v>
      </c>
      <c r="I822">
        <v>-0.86729017385550833</v>
      </c>
    </row>
    <row r="823" spans="1:9">
      <c r="A823" s="14">
        <v>819</v>
      </c>
      <c r="B823" s="8">
        <f t="shared" si="37"/>
        <v>6.3659895741778529E-5</v>
      </c>
      <c r="C823">
        <f t="shared" si="36"/>
        <v>-1.8315740978585196E-2</v>
      </c>
      <c r="D823">
        <f t="shared" si="38"/>
        <v>7.9787151686081977E-3</v>
      </c>
      <c r="I823">
        <v>-2.3368518428943701</v>
      </c>
    </row>
    <row r="824" spans="1:9">
      <c r="A824" s="14">
        <v>820</v>
      </c>
      <c r="B824" s="8">
        <f t="shared" si="37"/>
        <v>1.2653158542610959E-4</v>
      </c>
      <c r="C824">
        <f t="shared" si="36"/>
        <v>-5.6627636261625727E-3</v>
      </c>
      <c r="D824">
        <f t="shared" si="38"/>
        <v>1.1248625935024669E-2</v>
      </c>
      <c r="I824">
        <v>-0.53269598685926678</v>
      </c>
    </row>
    <row r="825" spans="1:9">
      <c r="A825" s="14">
        <v>821</v>
      </c>
      <c r="B825" s="8">
        <f t="shared" si="37"/>
        <v>1.0920023670708691E-4</v>
      </c>
      <c r="C825">
        <f t="shared" si="36"/>
        <v>-2.5642815207625844E-3</v>
      </c>
      <c r="D825">
        <f t="shared" si="38"/>
        <v>1.0449891707911949E-2</v>
      </c>
      <c r="I825">
        <v>-0.27690390185363079</v>
      </c>
    </row>
    <row r="826" spans="1:9">
      <c r="A826" s="14">
        <v>822</v>
      </c>
      <c r="B826" s="8">
        <f t="shared" si="37"/>
        <v>9.0742947018792927E-5</v>
      </c>
      <c r="C826">
        <f t="shared" si="36"/>
        <v>-1.1705149715488829E-3</v>
      </c>
      <c r="D826">
        <f t="shared" si="38"/>
        <v>9.5259092489269979E-3</v>
      </c>
      <c r="I826">
        <v>-0.1574494569979199</v>
      </c>
    </row>
    <row r="827" spans="1:9">
      <c r="A827" s="14">
        <v>823</v>
      </c>
      <c r="B827" s="8">
        <f t="shared" si="37"/>
        <v>7.583682026674229E-5</v>
      </c>
      <c r="C827">
        <f t="shared" si="36"/>
        <v>1.3986274257810577E-2</v>
      </c>
      <c r="D827">
        <f t="shared" si="38"/>
        <v>8.7084338584352983E-3</v>
      </c>
      <c r="I827">
        <v>1.5682429484695279</v>
      </c>
    </row>
    <row r="828" spans="1:9">
      <c r="A828" s="14">
        <v>824</v>
      </c>
      <c r="B828" s="8">
        <f t="shared" si="37"/>
        <v>1.0254365806045263E-4</v>
      </c>
      <c r="C828">
        <f t="shared" si="36"/>
        <v>-6.8177979821713625E-4</v>
      </c>
      <c r="D828">
        <f t="shared" si="38"/>
        <v>1.0126384254039179E-2</v>
      </c>
      <c r="I828">
        <v>-9.9849466498366624E-2</v>
      </c>
    </row>
    <row r="829" spans="1:9">
      <c r="A829" s="14">
        <v>825</v>
      </c>
      <c r="B829" s="8">
        <f t="shared" si="37"/>
        <v>8.4314082816061645E-5</v>
      </c>
      <c r="C829">
        <f t="shared" si="36"/>
        <v>-8.858352379790612E-3</v>
      </c>
      <c r="D829">
        <f t="shared" si="38"/>
        <v>9.1822700252204327E-3</v>
      </c>
      <c r="I829">
        <v>-1.0005899000640841</v>
      </c>
    </row>
    <row r="830" spans="1:9">
      <c r="A830" s="14">
        <v>826</v>
      </c>
      <c r="B830" s="8">
        <f t="shared" si="37"/>
        <v>8.7906769562270037E-5</v>
      </c>
      <c r="C830">
        <f t="shared" si="36"/>
        <v>-1.1466930673990867E-2</v>
      </c>
      <c r="D830">
        <f t="shared" si="38"/>
        <v>9.3758610037836011E-3</v>
      </c>
      <c r="I830">
        <v>-1.2581527111309196</v>
      </c>
    </row>
    <row r="831" spans="1:9">
      <c r="A831" s="14">
        <v>827</v>
      </c>
      <c r="B831" s="8">
        <f t="shared" si="37"/>
        <v>1.0177318763007095E-4</v>
      </c>
      <c r="C831">
        <f t="shared" si="36"/>
        <v>2.196745926891119E-2</v>
      </c>
      <c r="D831">
        <f t="shared" si="38"/>
        <v>1.0088269803592237E-2</v>
      </c>
      <c r="I831">
        <v>2.1448796892902426</v>
      </c>
    </row>
    <row r="832" spans="1:9">
      <c r="A832" s="14">
        <v>828</v>
      </c>
      <c r="B832" s="8">
        <f t="shared" si="37"/>
        <v>1.7941227375633783E-4</v>
      </c>
      <c r="C832">
        <f t="shared" si="36"/>
        <v>3.9694749669150035E-2</v>
      </c>
      <c r="D832">
        <f t="shared" si="38"/>
        <v>1.339448669252905E-2</v>
      </c>
      <c r="I832">
        <v>2.9389267618594501</v>
      </c>
    </row>
    <row r="833" spans="1:9">
      <c r="A833" s="14">
        <v>829</v>
      </c>
      <c r="B833" s="8">
        <f t="shared" si="37"/>
        <v>4.5828853318571688E-4</v>
      </c>
      <c r="C833">
        <f t="shared" si="36"/>
        <v>-3.7990754687643014E-2</v>
      </c>
      <c r="D833">
        <f t="shared" si="38"/>
        <v>2.1407674632844102E-2</v>
      </c>
      <c r="I833">
        <v>-1.7900164128969742</v>
      </c>
    </row>
    <row r="834" spans="1:9">
      <c r="A834" s="14">
        <v>830</v>
      </c>
      <c r="B834" s="8">
        <f t="shared" si="37"/>
        <v>6.4793416478942979E-4</v>
      </c>
      <c r="C834">
        <f t="shared" si="36"/>
        <v>-1.6770505956776503E-2</v>
      </c>
      <c r="D834">
        <f t="shared" si="38"/>
        <v>2.5454550964207359E-2</v>
      </c>
      <c r="I834">
        <v>-0.67177929195951624</v>
      </c>
    </row>
    <row r="835" spans="1:9">
      <c r="A835" s="14">
        <v>831</v>
      </c>
      <c r="B835" s="8">
        <f t="shared" si="37"/>
        <v>5.4738765065606341E-4</v>
      </c>
      <c r="C835">
        <f t="shared" si="36"/>
        <v>1.5222452802899893E-2</v>
      </c>
      <c r="D835">
        <f t="shared" si="38"/>
        <v>2.3396317031876265E-2</v>
      </c>
      <c r="I835">
        <v>0.63655824613346867</v>
      </c>
    </row>
    <row r="836" spans="1:9">
      <c r="A836" s="14">
        <v>832</v>
      </c>
      <c r="B836" s="8">
        <f t="shared" si="37"/>
        <v>4.5855997751460988E-4</v>
      </c>
      <c r="C836">
        <f t="shared" ref="C836:C899" si="39">$G$5 + $I836*SQRT(B836)</f>
        <v>-9.6469734930043401E-3</v>
      </c>
      <c r="D836">
        <f t="shared" si="38"/>
        <v>2.1414013577902902E-2</v>
      </c>
      <c r="I836">
        <v>-0.46587753032925217</v>
      </c>
    </row>
    <row r="837" spans="1:9">
      <c r="A837" s="14">
        <v>833</v>
      </c>
      <c r="B837" s="8">
        <f t="shared" ref="B837:B900" si="40">$G$6+$G$7*($I836*SQRT($B836))^2+$G$8*$B836</f>
        <v>3.6781779740524138E-4</v>
      </c>
      <c r="C837">
        <f t="shared" si="39"/>
        <v>-6.6862581875641678E-3</v>
      </c>
      <c r="D837">
        <f t="shared" ref="D837:D900" si="41">SQRT(B837)</f>
        <v>1.9178576521870473E-2</v>
      </c>
      <c r="I837">
        <v>-0.36580360626191449</v>
      </c>
    </row>
    <row r="838" spans="1:9">
      <c r="A838" s="14">
        <v>834</v>
      </c>
      <c r="B838" s="8">
        <f t="shared" si="40"/>
        <v>2.903972064146882E-4</v>
      </c>
      <c r="C838">
        <f t="shared" si="39"/>
        <v>2.3384710876080361E-2</v>
      </c>
      <c r="D838">
        <f t="shared" si="41"/>
        <v>1.704104475713529E-2</v>
      </c>
      <c r="I838">
        <v>1.3529321081866568</v>
      </c>
    </row>
    <row r="839" spans="1:9">
      <c r="A839" s="14">
        <v>835</v>
      </c>
      <c r="B839" s="8">
        <f t="shared" si="40"/>
        <v>3.3190153126172033E-4</v>
      </c>
      <c r="C839">
        <f t="shared" si="39"/>
        <v>-1.4986955316691085E-2</v>
      </c>
      <c r="D839">
        <f t="shared" si="41"/>
        <v>1.8218164870856788E-2</v>
      </c>
      <c r="I839">
        <v>-0.84071528018161501</v>
      </c>
    </row>
    <row r="840" spans="1:9">
      <c r="A840" s="14">
        <v>836</v>
      </c>
      <c r="B840" s="8">
        <f t="shared" si="40"/>
        <v>3.0179043426319395E-4</v>
      </c>
      <c r="C840">
        <f t="shared" si="39"/>
        <v>-8.3018254766135616E-3</v>
      </c>
      <c r="D840">
        <f t="shared" si="41"/>
        <v>1.7372116574073348E-2</v>
      </c>
      <c r="I840">
        <v>-0.49683984717216856</v>
      </c>
    </row>
    <row r="841" spans="1:9">
      <c r="A841" s="14">
        <v>837</v>
      </c>
      <c r="B841" s="8">
        <f t="shared" si="40"/>
        <v>2.4673552240566727E-4</v>
      </c>
      <c r="C841">
        <f t="shared" si="39"/>
        <v>1.9309745392329873E-2</v>
      </c>
      <c r="D841">
        <f t="shared" si="41"/>
        <v>1.5707817238740311E-2</v>
      </c>
      <c r="I841">
        <v>1.2083417343570946</v>
      </c>
    </row>
    <row r="842" spans="1:9">
      <c r="A842" s="14">
        <v>838</v>
      </c>
      <c r="B842" s="8">
        <f t="shared" si="40"/>
        <v>2.645297286956128E-4</v>
      </c>
      <c r="C842">
        <f t="shared" si="39"/>
        <v>-5.0021960802375792E-3</v>
      </c>
      <c r="D842">
        <f t="shared" si="41"/>
        <v>1.6264369913882703E-2</v>
      </c>
      <c r="I842">
        <v>-0.32780429709686476</v>
      </c>
    </row>
    <row r="843" spans="1:9">
      <c r="A843" s="14">
        <v>839</v>
      </c>
      <c r="B843" s="8">
        <f t="shared" si="40"/>
        <v>2.097407804626773E-4</v>
      </c>
      <c r="C843">
        <f t="shared" si="39"/>
        <v>7.8146921680604243E-4</v>
      </c>
      <c r="D843">
        <f t="shared" si="41"/>
        <v>1.4482430060686545E-2</v>
      </c>
      <c r="I843">
        <v>3.1219550020631887E-2</v>
      </c>
    </row>
    <row r="844" spans="1:9">
      <c r="A844" s="14">
        <v>840</v>
      </c>
      <c r="B844" s="8">
        <f t="shared" si="40"/>
        <v>1.6343644996310609E-4</v>
      </c>
      <c r="C844">
        <f t="shared" si="39"/>
        <v>-2.5085160979339282E-2</v>
      </c>
      <c r="D844">
        <f t="shared" si="41"/>
        <v>1.278422660793785E-2</v>
      </c>
      <c r="I844">
        <v>-1.9879571933327052</v>
      </c>
    </row>
    <row r="845" spans="1:9">
      <c r="A845" s="14">
        <v>841</v>
      </c>
      <c r="B845" s="8">
        <f t="shared" si="40"/>
        <v>2.6140847357858306E-4</v>
      </c>
      <c r="C845">
        <f t="shared" si="39"/>
        <v>1.914962038843962E-2</v>
      </c>
      <c r="D845">
        <f t="shared" si="41"/>
        <v>1.6168131418892631E-2</v>
      </c>
      <c r="I845">
        <v>1.164035944150094</v>
      </c>
    </row>
    <row r="846" spans="1:9">
      <c r="A846" s="14">
        <v>842</v>
      </c>
      <c r="B846" s="8">
        <f t="shared" si="40"/>
        <v>2.7414331296643577E-4</v>
      </c>
      <c r="C846">
        <f t="shared" si="39"/>
        <v>-4.3394884182368122E-3</v>
      </c>
      <c r="D846">
        <f t="shared" si="41"/>
        <v>1.6557273717808612E-2</v>
      </c>
      <c r="I846">
        <v>-0.2819801595912057</v>
      </c>
    </row>
    <row r="847" spans="1:9">
      <c r="A847" s="14">
        <v>843</v>
      </c>
      <c r="B847" s="8">
        <f t="shared" si="40"/>
        <v>2.1549449498274039E-4</v>
      </c>
      <c r="C847">
        <f t="shared" si="39"/>
        <v>-9.376333963304671E-3</v>
      </c>
      <c r="D847">
        <f t="shared" si="41"/>
        <v>1.4679730753073791E-2</v>
      </c>
      <c r="I847">
        <v>-0.66116118842156124</v>
      </c>
    </row>
    <row r="848" spans="1:9">
      <c r="A848" s="14">
        <v>844</v>
      </c>
      <c r="B848" s="8">
        <f t="shared" si="40"/>
        <v>1.8694021785816393E-4</v>
      </c>
      <c r="C848">
        <f t="shared" si="39"/>
        <v>1.036262582072341E-2</v>
      </c>
      <c r="D848">
        <f t="shared" si="41"/>
        <v>1.3672608304861363E-2</v>
      </c>
      <c r="I848">
        <v>0.73382425137198493</v>
      </c>
    </row>
    <row r="849" spans="1:9">
      <c r="A849" s="14">
        <v>845</v>
      </c>
      <c r="B849" s="8">
        <f t="shared" si="40"/>
        <v>1.6714391454507636E-4</v>
      </c>
      <c r="C849">
        <f t="shared" si="39"/>
        <v>1.5614969661685707E-2</v>
      </c>
      <c r="D849">
        <f t="shared" si="41"/>
        <v>1.292841500513796E-2</v>
      </c>
      <c r="I849">
        <v>1.1823286449657451</v>
      </c>
    </row>
    <row r="850" spans="1:9">
      <c r="A850" s="14">
        <v>846</v>
      </c>
      <c r="B850" s="8">
        <f t="shared" si="40"/>
        <v>1.797330529841505E-4</v>
      </c>
      <c r="C850">
        <f t="shared" si="39"/>
        <v>8.5270311462122689E-3</v>
      </c>
      <c r="D850">
        <f t="shared" si="41"/>
        <v>1.3406455645850267E-2</v>
      </c>
      <c r="I850">
        <v>0.61147383735563143</v>
      </c>
    </row>
    <row r="851" spans="1:9">
      <c r="A851" s="14">
        <v>847</v>
      </c>
      <c r="B851" s="8">
        <f t="shared" si="40"/>
        <v>1.5496029543638751E-4</v>
      </c>
      <c r="C851">
        <f t="shared" si="39"/>
        <v>2.5987287648904209E-2</v>
      </c>
      <c r="D851">
        <f t="shared" si="41"/>
        <v>1.2448304922212803E-2</v>
      </c>
      <c r="I851">
        <v>2.0611604183967187</v>
      </c>
    </row>
    <row r="852" spans="1:9">
      <c r="A852" s="14">
        <v>848</v>
      </c>
      <c r="B852" s="8">
        <f t="shared" si="40"/>
        <v>2.5768514098996331E-4</v>
      </c>
      <c r="C852">
        <f t="shared" si="39"/>
        <v>2.8941863785625431E-2</v>
      </c>
      <c r="D852">
        <f t="shared" si="41"/>
        <v>1.6052574279222735E-2</v>
      </c>
      <c r="I852">
        <v>1.7824262339999408</v>
      </c>
    </row>
    <row r="853" spans="1:9">
      <c r="A853" s="14">
        <v>849</v>
      </c>
      <c r="B853" s="8">
        <f t="shared" si="40"/>
        <v>3.6650194057736814E-4</v>
      </c>
      <c r="C853">
        <f t="shared" si="39"/>
        <v>-1.7373585718511067E-2</v>
      </c>
      <c r="D853">
        <f t="shared" si="41"/>
        <v>1.914424040220369E-2</v>
      </c>
      <c r="I853">
        <v>-0.92471258267209311</v>
      </c>
    </row>
    <row r="854" spans="1:9">
      <c r="A854" s="14">
        <v>850</v>
      </c>
      <c r="B854" s="8">
        <f t="shared" si="40"/>
        <v>3.4352034310255357E-4</v>
      </c>
      <c r="C854">
        <f t="shared" si="39"/>
        <v>-1.3181141881357954E-2</v>
      </c>
      <c r="D854">
        <f t="shared" si="41"/>
        <v>1.8534301797007449E-2</v>
      </c>
      <c r="I854">
        <v>-0.72894443483409199</v>
      </c>
    </row>
    <row r="855" spans="1:9">
      <c r="A855" s="14">
        <v>851</v>
      </c>
      <c r="B855" s="8">
        <f t="shared" si="40"/>
        <v>2.9972472813554688E-4</v>
      </c>
      <c r="C855">
        <f t="shared" si="39"/>
        <v>8.8849488030640755E-3</v>
      </c>
      <c r="D855">
        <f t="shared" si="41"/>
        <v>1.7312559837746318E-2</v>
      </c>
      <c r="I855">
        <v>0.49418541314175041</v>
      </c>
    </row>
    <row r="856" spans="1:9">
      <c r="A856" s="14">
        <v>852</v>
      </c>
      <c r="B856" s="8">
        <f t="shared" si="40"/>
        <v>2.4494171826828175E-4</v>
      </c>
      <c r="C856">
        <f t="shared" si="39"/>
        <v>1.2458391517108765E-2</v>
      </c>
      <c r="D856">
        <f t="shared" si="41"/>
        <v>1.5650613990137313E-2</v>
      </c>
      <c r="I856">
        <v>0.77498922774825985</v>
      </c>
    </row>
    <row r="857" spans="1:9">
      <c r="A857" s="14">
        <v>853</v>
      </c>
      <c r="B857" s="8">
        <f t="shared" si="40"/>
        <v>2.1955674690199014E-4</v>
      </c>
      <c r="C857">
        <f t="shared" si="39"/>
        <v>-2.2867188391585225E-4</v>
      </c>
      <c r="D857">
        <f t="shared" si="41"/>
        <v>1.4817447381448336E-2</v>
      </c>
      <c r="I857">
        <v>-3.7658723304839957E-2</v>
      </c>
    </row>
    <row r="858" spans="1:9">
      <c r="A858" s="14">
        <v>854</v>
      </c>
      <c r="B858" s="8">
        <f t="shared" si="40"/>
        <v>1.7071886711945885E-4</v>
      </c>
      <c r="C858">
        <f t="shared" si="39"/>
        <v>1.7985670125861704E-3</v>
      </c>
      <c r="D858">
        <f t="shared" si="41"/>
        <v>1.3065943024499182E-2</v>
      </c>
      <c r="I858">
        <v>0.11244750897238434</v>
      </c>
    </row>
    <row r="859" spans="1:9">
      <c r="A859" s="14">
        <v>855</v>
      </c>
      <c r="B859" s="8">
        <f t="shared" si="40"/>
        <v>1.3497351876892662E-4</v>
      </c>
      <c r="C859">
        <f t="shared" si="39"/>
        <v>6.0330991049287047E-3</v>
      </c>
      <c r="D859">
        <f t="shared" si="41"/>
        <v>1.1617810411989284E-2</v>
      </c>
      <c r="I859">
        <v>0.49095007024184434</v>
      </c>
    </row>
    <row r="860" spans="1:9">
      <c r="A860" s="14">
        <v>856</v>
      </c>
      <c r="B860" s="8">
        <f t="shared" si="40"/>
        <v>1.1475386748093243E-4</v>
      </c>
      <c r="C860">
        <f t="shared" si="39"/>
        <v>-4.6237539376822769E-3</v>
      </c>
      <c r="D860">
        <f t="shared" si="41"/>
        <v>1.0712323159844106E-2</v>
      </c>
      <c r="I860">
        <v>-0.46237292610396702</v>
      </c>
    </row>
    <row r="861" spans="1:9">
      <c r="A861" s="14">
        <v>857</v>
      </c>
      <c r="B861" s="8">
        <f t="shared" si="40"/>
        <v>9.8159948083543442E-5</v>
      </c>
      <c r="C861">
        <f t="shared" si="39"/>
        <v>-1.7937237978962434E-2</v>
      </c>
      <c r="D861">
        <f t="shared" si="41"/>
        <v>9.9075702411612222E-3</v>
      </c>
      <c r="I861">
        <v>-1.8436984852431011</v>
      </c>
    </row>
    <row r="862" spans="1:9">
      <c r="A862" s="14">
        <v>858</v>
      </c>
      <c r="B862" s="8">
        <f t="shared" si="40"/>
        <v>1.4918908637156819E-4</v>
      </c>
      <c r="C862">
        <f t="shared" si="39"/>
        <v>6.0548911122971869E-3</v>
      </c>
      <c r="D862">
        <f t="shared" si="41"/>
        <v>1.2214298439598084E-2</v>
      </c>
      <c r="I862">
        <v>0.46875855158648411</v>
      </c>
    </row>
    <row r="863" spans="1:9">
      <c r="A863" s="14">
        <v>859</v>
      </c>
      <c r="B863" s="8">
        <f t="shared" si="40"/>
        <v>1.2531961471578396E-4</v>
      </c>
      <c r="C863">
        <f t="shared" si="39"/>
        <v>1.192108041958866E-3</v>
      </c>
      <c r="D863">
        <f t="shared" si="41"/>
        <v>1.1194624366890742E-2</v>
      </c>
      <c r="I863">
        <v>7.7070364004751479E-2</v>
      </c>
    </row>
    <row r="864" spans="1:9">
      <c r="A864" s="14">
        <v>860</v>
      </c>
      <c r="B864" s="8">
        <f t="shared" si="40"/>
        <v>1.0110371724856933E-4</v>
      </c>
      <c r="C864">
        <f t="shared" si="39"/>
        <v>3.2035512045516169E-2</v>
      </c>
      <c r="D864">
        <f t="shared" si="41"/>
        <v>1.0055034423042486E-2</v>
      </c>
      <c r="I864">
        <v>3.1532639715037667</v>
      </c>
    </row>
    <row r="865" spans="1:9">
      <c r="A865" s="14">
        <v>861</v>
      </c>
      <c r="B865" s="8">
        <f t="shared" si="40"/>
        <v>2.8889631962826122E-4</v>
      </c>
      <c r="C865">
        <f t="shared" si="39"/>
        <v>-6.5446846547679207E-3</v>
      </c>
      <c r="D865">
        <f t="shared" si="41"/>
        <v>1.6996950303753353E-2</v>
      </c>
      <c r="I865">
        <v>-0.40442660589271129</v>
      </c>
    </row>
    <row r="866" spans="1:9">
      <c r="A866" s="14">
        <v>862</v>
      </c>
      <c r="B866" s="8">
        <f t="shared" si="40"/>
        <v>2.3161915631742043E-4</v>
      </c>
      <c r="C866">
        <f t="shared" si="39"/>
        <v>1.5914365760271134E-2</v>
      </c>
      <c r="D866">
        <f t="shared" si="41"/>
        <v>1.5219039270513117E-2</v>
      </c>
      <c r="I866">
        <v>1.0240483131784139</v>
      </c>
    </row>
    <row r="867" spans="1:9">
      <c r="A867" s="14">
        <v>863</v>
      </c>
      <c r="B867" s="8">
        <f t="shared" si="40"/>
        <v>2.2931571715656431E-4</v>
      </c>
      <c r="C867">
        <f t="shared" si="39"/>
        <v>1.4215350591300607E-2</v>
      </c>
      <c r="D867">
        <f t="shared" si="41"/>
        <v>1.5143173945925745E-2</v>
      </c>
      <c r="I867">
        <v>0.91698189387374029</v>
      </c>
    </row>
    <row r="868" spans="1:9">
      <c r="A868" s="14">
        <v>864</v>
      </c>
      <c r="B868" s="8">
        <f t="shared" si="40"/>
        <v>2.1735849696296919E-4</v>
      </c>
      <c r="C868">
        <f t="shared" si="39"/>
        <v>1.634894450436607E-2</v>
      </c>
      <c r="D868">
        <f t="shared" si="41"/>
        <v>1.4743083020961702E-2</v>
      </c>
      <c r="I868">
        <v>1.0865848218098797</v>
      </c>
    </row>
    <row r="869" spans="1:9">
      <c r="A869" s="14">
        <v>865</v>
      </c>
      <c r="B869" s="8">
        <f t="shared" si="40"/>
        <v>2.2158014574906026E-4</v>
      </c>
      <c r="C869">
        <f t="shared" si="39"/>
        <v>5.2063900627241227E-3</v>
      </c>
      <c r="D869">
        <f t="shared" si="41"/>
        <v>1.4885568371716958E-2</v>
      </c>
      <c r="I869">
        <v>0.32763651839351626</v>
      </c>
    </row>
    <row r="870" spans="1:9">
      <c r="A870" s="14">
        <v>866</v>
      </c>
      <c r="B870" s="8">
        <f t="shared" si="40"/>
        <v>1.7702245509888806E-4</v>
      </c>
      <c r="C870">
        <f t="shared" si="39"/>
        <v>2.2748144953787488E-2</v>
      </c>
      <c r="D870">
        <f t="shared" si="41"/>
        <v>1.330497858318036E-2</v>
      </c>
      <c r="I870">
        <v>1.6849941205484047</v>
      </c>
    </row>
    <row r="871" spans="1:9">
      <c r="A871" s="14">
        <v>867</v>
      </c>
      <c r="B871" s="8">
        <f t="shared" si="40"/>
        <v>2.4211461337400489E-4</v>
      </c>
      <c r="C871">
        <f t="shared" si="39"/>
        <v>-5.860310264439032E-3</v>
      </c>
      <c r="D871">
        <f t="shared" si="41"/>
        <v>1.556003256339796E-2</v>
      </c>
      <c r="I871">
        <v>-0.39779123252641119</v>
      </c>
    </row>
    <row r="872" spans="1:9">
      <c r="A872" s="14">
        <v>868</v>
      </c>
      <c r="B872" s="8">
        <f t="shared" si="40"/>
        <v>1.9518563108426976E-4</v>
      </c>
      <c r="C872">
        <f t="shared" si="39"/>
        <v>1.0455306161208282E-2</v>
      </c>
      <c r="D872">
        <f t="shared" si="41"/>
        <v>1.3970885121719016E-2</v>
      </c>
      <c r="I872">
        <v>0.72479100686043141</v>
      </c>
    </row>
    <row r="873" spans="1:9">
      <c r="A873" s="14">
        <v>869</v>
      </c>
      <c r="B873" s="8">
        <f t="shared" si="40"/>
        <v>1.7362534542392073E-4</v>
      </c>
      <c r="C873">
        <f t="shared" si="39"/>
        <v>2.839306296802193E-2</v>
      </c>
      <c r="D873">
        <f t="shared" si="41"/>
        <v>1.3176697060489807E-2</v>
      </c>
      <c r="I873">
        <v>2.129799946988582</v>
      </c>
    </row>
    <row r="874" spans="1:9">
      <c r="A874" s="14">
        <v>870</v>
      </c>
      <c r="B874" s="8">
        <f t="shared" si="40"/>
        <v>2.979566116185086E-4</v>
      </c>
      <c r="C874">
        <f t="shared" si="39"/>
        <v>-4.6894564416017914E-2</v>
      </c>
      <c r="D874">
        <f t="shared" si="41"/>
        <v>1.7261419745157366E-2</v>
      </c>
      <c r="I874">
        <v>-2.7358061723962512</v>
      </c>
    </row>
    <row r="875" spans="1:9">
      <c r="A875" s="14">
        <v>871</v>
      </c>
      <c r="B875" s="8">
        <f t="shared" si="40"/>
        <v>6.853129209357376E-4</v>
      </c>
      <c r="C875">
        <f t="shared" si="39"/>
        <v>6.2616181740757421E-2</v>
      </c>
      <c r="D875">
        <f t="shared" si="41"/>
        <v>2.6178482021227616E-2</v>
      </c>
      <c r="I875">
        <v>2.3793147143957434</v>
      </c>
    </row>
    <row r="876" spans="1:9">
      <c r="A876" s="14">
        <v>872</v>
      </c>
      <c r="B876" s="8">
        <f t="shared" si="40"/>
        <v>1.3096141977397785E-3</v>
      </c>
      <c r="C876">
        <f t="shared" si="39"/>
        <v>-5.8958630862883936E-2</v>
      </c>
      <c r="D876">
        <f t="shared" si="41"/>
        <v>3.6188592093915159E-2</v>
      </c>
      <c r="I876">
        <v>-1.6383053802183949</v>
      </c>
    </row>
    <row r="877" spans="1:9">
      <c r="A877" s="14">
        <v>873</v>
      </c>
      <c r="B877" s="8">
        <f t="shared" si="40"/>
        <v>1.696728751786428E-3</v>
      </c>
      <c r="C877">
        <f t="shared" si="39"/>
        <v>-5.1344594554307583E-3</v>
      </c>
      <c r="D877">
        <f t="shared" si="41"/>
        <v>4.1191367442541017E-2</v>
      </c>
      <c r="I877">
        <v>-0.13264414516363149</v>
      </c>
    </row>
    <row r="878" spans="1:9">
      <c r="A878" s="14">
        <v>874</v>
      </c>
      <c r="B878" s="8">
        <f t="shared" si="40"/>
        <v>1.2693792967919759E-3</v>
      </c>
      <c r="C878">
        <f t="shared" si="39"/>
        <v>-6.7682072480832287E-2</v>
      </c>
      <c r="D878">
        <f t="shared" si="41"/>
        <v>3.5628349622063273E-2</v>
      </c>
      <c r="I878">
        <v>-1.9089126347244993</v>
      </c>
    </row>
    <row r="879" spans="1:9">
      <c r="A879" s="14">
        <v>875</v>
      </c>
      <c r="B879" s="8">
        <f t="shared" si="40"/>
        <v>1.8943688626792783E-3</v>
      </c>
      <c r="C879">
        <f t="shared" si="39"/>
        <v>5.4982872737106482E-2</v>
      </c>
      <c r="D879">
        <f t="shared" si="41"/>
        <v>4.3524347929397841E-2</v>
      </c>
      <c r="I879">
        <v>1.2557003394664408</v>
      </c>
    </row>
    <row r="880" spans="1:9">
      <c r="A880" s="14">
        <v>876</v>
      </c>
      <c r="B880" s="8">
        <f t="shared" si="40"/>
        <v>2.0211185405866342E-3</v>
      </c>
      <c r="C880">
        <f t="shared" si="39"/>
        <v>2.3531982237526807E-2</v>
      </c>
      <c r="D880">
        <f t="shared" si="41"/>
        <v>4.4956851987062375E-2</v>
      </c>
      <c r="I880">
        <v>0.51610926799540813</v>
      </c>
    </row>
    <row r="881" spans="1:9">
      <c r="A881" s="14">
        <v>877</v>
      </c>
      <c r="B881" s="8">
        <f t="shared" si="40"/>
        <v>1.6134489134252944E-3</v>
      </c>
      <c r="C881">
        <f t="shared" si="39"/>
        <v>4.8703100914899655E-2</v>
      </c>
      <c r="D881">
        <f t="shared" si="41"/>
        <v>4.0167759626661956E-2</v>
      </c>
      <c r="I881">
        <v>1.2042933710369224</v>
      </c>
    </row>
    <row r="882" spans="1:9">
      <c r="A882" s="14">
        <v>878</v>
      </c>
      <c r="B882" s="8">
        <f t="shared" si="40"/>
        <v>1.6808451275097461E-3</v>
      </c>
      <c r="C882">
        <f t="shared" si="39"/>
        <v>6.7557575667439394E-3</v>
      </c>
      <c r="D882">
        <f t="shared" si="41"/>
        <v>4.0998111267590683E-2</v>
      </c>
      <c r="I882">
        <v>0.15674925261052061</v>
      </c>
    </row>
    <row r="883" spans="1:9">
      <c r="A883" s="14">
        <v>879</v>
      </c>
      <c r="B883" s="8">
        <f t="shared" si="40"/>
        <v>1.2599745809939368E-3</v>
      </c>
      <c r="C883">
        <f t="shared" si="39"/>
        <v>2.0899753892229984E-2</v>
      </c>
      <c r="D883">
        <f t="shared" si="41"/>
        <v>3.5496120647106451E-2</v>
      </c>
      <c r="I883">
        <v>0.57951176776836577</v>
      </c>
    </row>
    <row r="884" spans="1:9">
      <c r="A884" s="14">
        <v>880</v>
      </c>
      <c r="B884" s="8">
        <f t="shared" si="40"/>
        <v>1.0268637557521521E-3</v>
      </c>
      <c r="C884">
        <f t="shared" si="39"/>
        <v>4.3116731994283224E-2</v>
      </c>
      <c r="D884">
        <f t="shared" si="41"/>
        <v>3.2044714942594699E-2</v>
      </c>
      <c r="I884">
        <v>1.3352403915537074</v>
      </c>
    </row>
    <row r="885" spans="1:9">
      <c r="A885" s="14">
        <v>881</v>
      </c>
      <c r="B885" s="8">
        <f t="shared" si="40"/>
        <v>1.1426854273228002E-3</v>
      </c>
      <c r="C885">
        <f t="shared" si="39"/>
        <v>-2.5774370259849355E-2</v>
      </c>
      <c r="D885">
        <f t="shared" si="41"/>
        <v>3.3803630386732134E-2</v>
      </c>
      <c r="I885">
        <v>-0.77221600840840898</v>
      </c>
    </row>
    <row r="886" spans="1:9">
      <c r="A886" s="14">
        <v>882</v>
      </c>
      <c r="B886" s="8">
        <f t="shared" si="40"/>
        <v>9.929946532460101E-4</v>
      </c>
      <c r="C886">
        <f t="shared" si="39"/>
        <v>-3.8731759258686618E-2</v>
      </c>
      <c r="D886">
        <f t="shared" si="41"/>
        <v>3.1511817676008635E-2</v>
      </c>
      <c r="I886">
        <v>-1.2395696727939538</v>
      </c>
    </row>
    <row r="887" spans="1:9">
      <c r="A887" s="14">
        <v>883</v>
      </c>
      <c r="B887" s="8">
        <f t="shared" si="40"/>
        <v>1.0551788255912607E-3</v>
      </c>
      <c r="C887">
        <f t="shared" si="39"/>
        <v>-2.6144093459136819E-2</v>
      </c>
      <c r="D887">
        <f t="shared" si="41"/>
        <v>3.248351621347758E-2</v>
      </c>
      <c r="I887">
        <v>-0.81498035964650262</v>
      </c>
    </row>
    <row r="888" spans="1:9">
      <c r="A888" s="14">
        <v>884</v>
      </c>
      <c r="B888" s="8">
        <f t="shared" si="40"/>
        <v>9.3224978579360164E-4</v>
      </c>
      <c r="C888">
        <f t="shared" si="39"/>
        <v>5.1962974782398627E-2</v>
      </c>
      <c r="D888">
        <f t="shared" si="41"/>
        <v>3.0532765773732349E-2</v>
      </c>
      <c r="I888">
        <v>1.691089529783556</v>
      </c>
    </row>
    <row r="889" spans="1:9">
      <c r="A889" s="14">
        <v>885</v>
      </c>
      <c r="B889" s="8">
        <f t="shared" si="40"/>
        <v>1.2437456642833409E-3</v>
      </c>
      <c r="C889">
        <f t="shared" si="39"/>
        <v>-1.057779470714508E-2</v>
      </c>
      <c r="D889">
        <f t="shared" si="41"/>
        <v>3.5266778478950142E-2</v>
      </c>
      <c r="I889">
        <v>-0.30927488828505867</v>
      </c>
    </row>
    <row r="890" spans="1:9">
      <c r="A890" s="14">
        <v>886</v>
      </c>
      <c r="B890" s="8">
        <f t="shared" si="40"/>
        <v>9.5257199540982134E-4</v>
      </c>
      <c r="C890">
        <f t="shared" si="39"/>
        <v>-1.4843186063141415E-2</v>
      </c>
      <c r="D890">
        <f t="shared" si="41"/>
        <v>3.0863765088041693E-2</v>
      </c>
      <c r="I890">
        <v>-0.49159654653171964</v>
      </c>
    </row>
    <row r="891" spans="1:9">
      <c r="A891" s="14">
        <v>887</v>
      </c>
      <c r="B891" s="8">
        <f t="shared" si="40"/>
        <v>7.5998046328316893E-4</v>
      </c>
      <c r="C891">
        <f t="shared" si="39"/>
        <v>-1.1496371109843143E-2</v>
      </c>
      <c r="D891">
        <f t="shared" si="41"/>
        <v>2.7567743166301607E-2</v>
      </c>
      <c r="I891">
        <v>-0.42896893320614082</v>
      </c>
    </row>
    <row r="892" spans="1:9">
      <c r="A892" s="14">
        <v>888</v>
      </c>
      <c r="B892" s="8">
        <f t="shared" si="40"/>
        <v>5.9902434839228071E-4</v>
      </c>
      <c r="C892">
        <f t="shared" si="39"/>
        <v>-1.4241975866354244E-2</v>
      </c>
      <c r="D892">
        <f t="shared" si="41"/>
        <v>2.4474973920155272E-2</v>
      </c>
      <c r="I892">
        <v>-0.59535549173602298</v>
      </c>
    </row>
    <row r="893" spans="1:9">
      <c r="A893" s="14">
        <v>889</v>
      </c>
      <c r="B893" s="8">
        <f t="shared" si="40"/>
        <v>4.9481212945292285E-4</v>
      </c>
      <c r="C893">
        <f t="shared" si="39"/>
        <v>4.0712649133546677E-3</v>
      </c>
      <c r="D893">
        <f t="shared" si="41"/>
        <v>2.2244372984036274E-2</v>
      </c>
      <c r="I893">
        <v>0.16821920082593186</v>
      </c>
    </row>
    <row r="894" spans="1:9">
      <c r="A894" s="14">
        <v>890</v>
      </c>
      <c r="B894" s="8">
        <f t="shared" si="40"/>
        <v>3.7711888793637966E-4</v>
      </c>
      <c r="C894">
        <f t="shared" si="39"/>
        <v>2.0870366992301222E-2</v>
      </c>
      <c r="D894">
        <f t="shared" si="41"/>
        <v>1.9419549117741627E-2</v>
      </c>
      <c r="I894">
        <v>1.0577502392385041</v>
      </c>
    </row>
    <row r="895" spans="1:9">
      <c r="A895" s="14">
        <v>891</v>
      </c>
      <c r="B895" s="8">
        <f t="shared" si="40"/>
        <v>3.7359973962280583E-4</v>
      </c>
      <c r="C895">
        <f t="shared" si="39"/>
        <v>-6.3652051907588103E-3</v>
      </c>
      <c r="D895">
        <f t="shared" si="41"/>
        <v>1.9328728349863211E-2</v>
      </c>
      <c r="I895">
        <v>-0.34635177941813866</v>
      </c>
    </row>
    <row r="896" spans="1:9">
      <c r="A896" s="14">
        <v>892</v>
      </c>
      <c r="B896" s="8">
        <f t="shared" si="40"/>
        <v>2.9377254698590333E-4</v>
      </c>
      <c r="C896">
        <f t="shared" si="39"/>
        <v>5.0780745487519433E-3</v>
      </c>
      <c r="D896">
        <f t="shared" si="41"/>
        <v>1.7139794251562746E-2</v>
      </c>
      <c r="I896">
        <v>0.27705935158543887</v>
      </c>
    </row>
    <row r="897" spans="1:9">
      <c r="A897" s="14">
        <v>893</v>
      </c>
      <c r="B897" s="8">
        <f t="shared" si="40"/>
        <v>2.3016765343806874E-4</v>
      </c>
      <c r="C897">
        <f t="shared" si="39"/>
        <v>-9.5350738950399187E-3</v>
      </c>
      <c r="D897">
        <f t="shared" si="41"/>
        <v>1.5171277251374347E-2</v>
      </c>
      <c r="I897">
        <v>-0.65020288000158</v>
      </c>
    </row>
    <row r="898" spans="1:9">
      <c r="A898" s="14">
        <v>894</v>
      </c>
      <c r="B898" s="8">
        <f t="shared" si="40"/>
        <v>1.9842957031519429E-4</v>
      </c>
      <c r="C898">
        <f t="shared" si="39"/>
        <v>-1.3094646030113174E-4</v>
      </c>
      <c r="D898">
        <f t="shared" si="41"/>
        <v>1.408650312587174E-2</v>
      </c>
      <c r="I898">
        <v>-3.2675300838992526E-2</v>
      </c>
    </row>
    <row r="899" spans="1:9">
      <c r="A899" s="14">
        <v>895</v>
      </c>
      <c r="B899" s="8">
        <f t="shared" si="40"/>
        <v>1.550714763861946E-4</v>
      </c>
      <c r="C899">
        <f t="shared" si="39"/>
        <v>-1.4689877905689397E-2</v>
      </c>
      <c r="D899">
        <f t="shared" si="41"/>
        <v>1.245276982788145E-2</v>
      </c>
      <c r="I899">
        <v>-1.2060940963646403</v>
      </c>
    </row>
    <row r="900" spans="1:9">
      <c r="A900" s="14">
        <v>896</v>
      </c>
      <c r="B900" s="8">
        <f t="shared" si="40"/>
        <v>1.6915016768641512E-4</v>
      </c>
      <c r="C900">
        <f t="shared" ref="C900:C963" si="42">$G$5 + $I900*SQRT(B900)</f>
        <v>-3.1781063252750423E-2</v>
      </c>
      <c r="D900">
        <f t="shared" si="41"/>
        <v>1.3005774397797891E-2</v>
      </c>
      <c r="I900">
        <v>-2.4689339164066557</v>
      </c>
    </row>
    <row r="901" spans="1:9">
      <c r="A901" s="14">
        <v>897</v>
      </c>
      <c r="B901" s="8">
        <f t="shared" ref="B901:B964" si="43">$G$6+$G$7*($I900*SQRT($B900))^2+$G$8*$B900</f>
        <v>3.4451019488383489E-4</v>
      </c>
      <c r="C901">
        <f t="shared" si="42"/>
        <v>-6.7514645427257172E-3</v>
      </c>
      <c r="D901">
        <f t="shared" ref="D901:D964" si="44">SQRT(B901)</f>
        <v>1.8560985827370133E-2</v>
      </c>
      <c r="I901">
        <v>-0.38148829354691216</v>
      </c>
    </row>
    <row r="902" spans="1:9">
      <c r="A902" s="14">
        <v>898</v>
      </c>
      <c r="B902" s="8">
        <f t="shared" si="43"/>
        <v>2.7334563469151487E-4</v>
      </c>
      <c r="C902">
        <f t="shared" si="42"/>
        <v>-1.3530233538637788E-2</v>
      </c>
      <c r="D902">
        <f t="shared" si="44"/>
        <v>1.6533167714975702E-2</v>
      </c>
      <c r="I902">
        <v>-0.83828870816993906</v>
      </c>
    </row>
    <row r="903" spans="1:9">
      <c r="A903" s="14">
        <v>899</v>
      </c>
      <c r="B903" s="8">
        <f t="shared" si="43"/>
        <v>2.4977557416167549E-4</v>
      </c>
      <c r="C903">
        <f t="shared" si="42"/>
        <v>8.3368078400316778E-3</v>
      </c>
      <c r="D903">
        <f t="shared" si="44"/>
        <v>1.5804289739234582E-2</v>
      </c>
      <c r="I903">
        <v>0.50666456418137973</v>
      </c>
    </row>
    <row r="904" spans="1:9">
      <c r="A904" s="14">
        <v>900</v>
      </c>
      <c r="B904" s="8">
        <f t="shared" si="43"/>
        <v>2.0613699053867346E-4</v>
      </c>
      <c r="C904">
        <f t="shared" si="42"/>
        <v>2.8544581257025758E-2</v>
      </c>
      <c r="D904">
        <f t="shared" si="44"/>
        <v>1.43574715928214E-2</v>
      </c>
      <c r="I904">
        <v>1.9651960867557612</v>
      </c>
    </row>
    <row r="905" spans="1:9">
      <c r="A905" s="14">
        <v>901</v>
      </c>
      <c r="B905" s="8">
        <f t="shared" si="43"/>
        <v>3.2375048428427472E-4</v>
      </c>
      <c r="C905">
        <f t="shared" si="42"/>
        <v>1.177264187499589E-2</v>
      </c>
      <c r="D905">
        <f t="shared" si="44"/>
        <v>1.7993067672975465E-2</v>
      </c>
      <c r="I905">
        <v>0.63598424770429407</v>
      </c>
    </row>
    <row r="906" spans="1:9">
      <c r="A906" s="14">
        <v>902</v>
      </c>
      <c r="B906" s="8">
        <f t="shared" si="43"/>
        <v>2.7453862174158119E-4</v>
      </c>
      <c r="C906">
        <f t="shared" si="42"/>
        <v>-1.1705282693237394E-2</v>
      </c>
      <c r="D906">
        <f t="shared" si="44"/>
        <v>1.6569207034181847E-2</v>
      </c>
      <c r="I906">
        <v>-0.72632425531990907</v>
      </c>
    </row>
    <row r="907" spans="1:9">
      <c r="A907" s="14">
        <v>903</v>
      </c>
      <c r="B907" s="8">
        <f t="shared" si="43"/>
        <v>2.4098121069013101E-4</v>
      </c>
      <c r="C907">
        <f t="shared" si="42"/>
        <v>8.2695590053408381E-3</v>
      </c>
      <c r="D907">
        <f t="shared" si="44"/>
        <v>1.5523569521541462E-2</v>
      </c>
      <c r="I907">
        <v>0.51149477748763628</v>
      </c>
    </row>
    <row r="908" spans="1:9">
      <c r="A908" s="14">
        <v>904</v>
      </c>
      <c r="B908" s="8">
        <f t="shared" si="43"/>
        <v>1.9941250206817127E-4</v>
      </c>
      <c r="C908">
        <f t="shared" si="42"/>
        <v>-8.7641557370126012E-3</v>
      </c>
      <c r="D908">
        <f t="shared" si="44"/>
        <v>1.412134915892144E-2</v>
      </c>
      <c r="I908">
        <v>-0.64395334339380361</v>
      </c>
    </row>
    <row r="909" spans="1:9">
      <c r="A909" s="14">
        <v>905</v>
      </c>
      <c r="B909" s="8">
        <f t="shared" si="43"/>
        <v>1.7268830482441587E-4</v>
      </c>
      <c r="C909">
        <f t="shared" si="42"/>
        <v>1.4036746364000799E-2</v>
      </c>
      <c r="D909">
        <f t="shared" si="44"/>
        <v>1.3141092223419477E-2</v>
      </c>
      <c r="I909">
        <v>1.0430953427498146</v>
      </c>
    </row>
    <row r="910" spans="1:9">
      <c r="A910" s="14">
        <v>906</v>
      </c>
      <c r="B910" s="8">
        <f t="shared" si="43"/>
        <v>1.744640419598101E-4</v>
      </c>
      <c r="C910">
        <f t="shared" si="42"/>
        <v>1.6100584341520854E-2</v>
      </c>
      <c r="D910">
        <f t="shared" si="44"/>
        <v>1.3208483711607858E-2</v>
      </c>
      <c r="I910">
        <v>1.1940242664307223</v>
      </c>
    </row>
    <row r="911" spans="1:9">
      <c r="A911" s="14">
        <v>907</v>
      </c>
      <c r="B911" s="8">
        <f t="shared" si="43"/>
        <v>1.8823584050070761E-4</v>
      </c>
      <c r="C911">
        <f t="shared" si="42"/>
        <v>-1.3470683397702053E-2</v>
      </c>
      <c r="D911">
        <f t="shared" si="44"/>
        <v>1.3719906723469646E-2</v>
      </c>
      <c r="I911">
        <v>-1.005839029590595</v>
      </c>
    </row>
    <row r="912" spans="1:9">
      <c r="A912" s="14">
        <v>908</v>
      </c>
      <c r="B912" s="8">
        <f t="shared" si="43"/>
        <v>1.8648562723829908E-4</v>
      </c>
      <c r="C912">
        <f t="shared" si="42"/>
        <v>-5.9015022396261396E-3</v>
      </c>
      <c r="D912">
        <f t="shared" si="44"/>
        <v>1.3655974049415116E-2</v>
      </c>
      <c r="I912">
        <v>-0.45627184733842852</v>
      </c>
    </row>
    <row r="913" spans="1:9">
      <c r="A913" s="14">
        <v>909</v>
      </c>
      <c r="B913" s="8">
        <f t="shared" si="43"/>
        <v>1.5414363765903354E-4</v>
      </c>
      <c r="C913">
        <f t="shared" si="42"/>
        <v>-6.4070109354974307E-3</v>
      </c>
      <c r="D913">
        <f t="shared" si="44"/>
        <v>1.2415459623349976E-2</v>
      </c>
      <c r="I913">
        <v>-0.54257719061277465</v>
      </c>
    </row>
    <row r="914" spans="1:9">
      <c r="A914" s="14">
        <v>910</v>
      </c>
      <c r="B914" s="8">
        <f t="shared" si="43"/>
        <v>1.315637360939381E-4</v>
      </c>
      <c r="C914">
        <f t="shared" si="42"/>
        <v>1.3120247584619629E-2</v>
      </c>
      <c r="D914">
        <f t="shared" si="44"/>
        <v>1.1470123630281328E-2</v>
      </c>
      <c r="I914">
        <v>1.1151504316610203</v>
      </c>
    </row>
    <row r="915" spans="1:9">
      <c r="A915" s="14">
        <v>911</v>
      </c>
      <c r="B915" s="8">
        <f t="shared" si="43"/>
        <v>1.39072573686702E-4</v>
      </c>
      <c r="C915">
        <f t="shared" si="42"/>
        <v>4.1362598722403162E-3</v>
      </c>
      <c r="D915">
        <f t="shared" si="44"/>
        <v>1.1792903530797748E-2</v>
      </c>
      <c r="I915">
        <v>0.3228149535177835</v>
      </c>
    </row>
    <row r="916" spans="1:9">
      <c r="A916" s="14">
        <v>912</v>
      </c>
      <c r="B916" s="8">
        <f t="shared" si="43"/>
        <v>1.1409159691834578E-4</v>
      </c>
      <c r="C916">
        <f t="shared" si="42"/>
        <v>8.7053410589157335E-3</v>
      </c>
      <c r="D916">
        <f t="shared" si="44"/>
        <v>1.0681366809465246E-2</v>
      </c>
      <c r="I916">
        <v>0.78416994203281509</v>
      </c>
    </row>
    <row r="917" spans="1:9">
      <c r="A917" s="14">
        <v>913</v>
      </c>
      <c r="B917" s="8">
        <f t="shared" si="43"/>
        <v>1.0701283281280217E-4</v>
      </c>
      <c r="C917">
        <f t="shared" si="42"/>
        <v>4.9049535630885585E-3</v>
      </c>
      <c r="D917">
        <f t="shared" si="44"/>
        <v>1.0344700711610857E-2</v>
      </c>
      <c r="I917">
        <v>0.44231529007376341</v>
      </c>
    </row>
    <row r="918" spans="1:9">
      <c r="A918" s="14">
        <v>914</v>
      </c>
      <c r="B918" s="8">
        <f t="shared" si="43"/>
        <v>9.169764981555568E-5</v>
      </c>
      <c r="C918">
        <f t="shared" si="42"/>
        <v>-9.5671734852381257E-3</v>
      </c>
      <c r="D918">
        <f t="shared" si="44"/>
        <v>9.5758889830425496E-3</v>
      </c>
      <c r="I918">
        <v>-1.0334818803632206</v>
      </c>
    </row>
    <row r="919" spans="1:9">
      <c r="A919" s="14">
        <v>915</v>
      </c>
      <c r="B919" s="8">
        <f t="shared" si="43"/>
        <v>9.6138178702176653E-5</v>
      </c>
      <c r="C919">
        <f t="shared" si="42"/>
        <v>5.4777492638108968E-4</v>
      </c>
      <c r="D919">
        <f t="shared" si="44"/>
        <v>9.8050078379457017E-3</v>
      </c>
      <c r="I919">
        <v>2.2278478802391286E-2</v>
      </c>
    </row>
    <row r="920" spans="1:9">
      <c r="A920" s="14">
        <v>916</v>
      </c>
      <c r="B920" s="8">
        <f t="shared" si="43"/>
        <v>7.9376598950620146E-5</v>
      </c>
      <c r="C920">
        <f t="shared" si="42"/>
        <v>1.1961862521555098E-2</v>
      </c>
      <c r="D920">
        <f t="shared" si="44"/>
        <v>8.9093545754235278E-3</v>
      </c>
      <c r="I920">
        <v>1.3056533058564437</v>
      </c>
    </row>
    <row r="921" spans="1:9">
      <c r="A921" s="14">
        <v>917</v>
      </c>
      <c r="B921" s="8">
        <f t="shared" si="43"/>
        <v>9.4678178464891103E-5</v>
      </c>
      <c r="C921">
        <f t="shared" si="42"/>
        <v>1.7864363190164413E-2</v>
      </c>
      <c r="D921">
        <f t="shared" si="44"/>
        <v>9.7302712431304346E-3</v>
      </c>
      <c r="I921">
        <v>1.802111008512532</v>
      </c>
    </row>
    <row r="922" spans="1:9">
      <c r="A922" s="14">
        <v>918</v>
      </c>
      <c r="B922" s="8">
        <f t="shared" si="43"/>
        <v>1.4125060023241357E-4</v>
      </c>
      <c r="C922">
        <f t="shared" si="42"/>
        <v>-1.8801279975386699E-2</v>
      </c>
      <c r="D922">
        <f t="shared" si="44"/>
        <v>1.1884889575945313E-2</v>
      </c>
      <c r="I922">
        <v>-1.6096585601613553</v>
      </c>
    </row>
    <row r="923" spans="1:9">
      <c r="A923" s="14">
        <v>919</v>
      </c>
      <c r="B923" s="8">
        <f t="shared" si="43"/>
        <v>1.8767853721817423E-4</v>
      </c>
      <c r="C923">
        <f t="shared" si="42"/>
        <v>7.2519407145740147E-3</v>
      </c>
      <c r="D923">
        <f t="shared" si="44"/>
        <v>1.3699581643910672E-2</v>
      </c>
      <c r="I923">
        <v>0.50531517147057614</v>
      </c>
    </row>
    <row r="924" spans="1:9">
      <c r="A924" s="14">
        <v>920</v>
      </c>
      <c r="B924" s="8">
        <f t="shared" si="43"/>
        <v>1.5688927095115773E-4</v>
      </c>
      <c r="C924">
        <f t="shared" si="42"/>
        <v>-6.5277806200112337E-3</v>
      </c>
      <c r="D924">
        <f t="shared" si="44"/>
        <v>1.252554473670338E-2</v>
      </c>
      <c r="I924">
        <v>-0.54745043279627503</v>
      </c>
    </row>
    <row r="925" spans="1:9">
      <c r="A925" s="14">
        <v>921</v>
      </c>
      <c r="B925" s="8">
        <f t="shared" si="43"/>
        <v>1.3393075709245737E-4</v>
      </c>
      <c r="C925">
        <f t="shared" si="42"/>
        <v>1.4066513200991971E-2</v>
      </c>
      <c r="D925">
        <f t="shared" si="44"/>
        <v>1.1572845678244282E-2</v>
      </c>
      <c r="I925">
        <v>1.1870182421692763</v>
      </c>
    </row>
    <row r="926" spans="1:9">
      <c r="A926" s="14">
        <v>922</v>
      </c>
      <c r="B926" s="8">
        <f t="shared" si="43"/>
        <v>1.4596376584359805E-4</v>
      </c>
      <c r="C926">
        <f t="shared" si="42"/>
        <v>6.5755257358330616E-3</v>
      </c>
      <c r="D926">
        <f t="shared" si="44"/>
        <v>1.2081546500493968E-2</v>
      </c>
      <c r="I926">
        <v>0.51700264270567864</v>
      </c>
    </row>
    <row r="927" spans="1:9">
      <c r="A927" s="14">
        <v>923</v>
      </c>
      <c r="B927" s="8">
        <f t="shared" si="43"/>
        <v>1.2421030514509567E-4</v>
      </c>
      <c r="C927">
        <f t="shared" si="42"/>
        <v>-1.0310265478103098E-4</v>
      </c>
      <c r="D927">
        <f t="shared" si="44"/>
        <v>1.1144967704982175E-2</v>
      </c>
      <c r="I927">
        <v>-3.8801092415355593E-2</v>
      </c>
    </row>
    <row r="928" spans="1:9">
      <c r="A928" s="14">
        <v>924</v>
      </c>
      <c r="B928" s="8">
        <f t="shared" si="43"/>
        <v>1.0016906392743772E-4</v>
      </c>
      <c r="C928">
        <f t="shared" si="42"/>
        <v>1.1067982448415475E-2</v>
      </c>
      <c r="D928">
        <f t="shared" si="44"/>
        <v>1.0008449626562433E-2</v>
      </c>
      <c r="I928">
        <v>1.0729582085130307</v>
      </c>
    </row>
    <row r="929" spans="1:9">
      <c r="A929" s="14">
        <v>925</v>
      </c>
      <c r="B929" s="8">
        <f t="shared" si="43"/>
        <v>1.0596269923822022E-4</v>
      </c>
      <c r="C929">
        <f t="shared" si="42"/>
        <v>2.2030325102843588E-3</v>
      </c>
      <c r="D929">
        <f t="shared" si="44"/>
        <v>1.0293818496467684E-2</v>
      </c>
      <c r="I929">
        <v>0.1820216903786657</v>
      </c>
    </row>
    <row r="930" spans="1:9">
      <c r="A930" s="14">
        <v>926</v>
      </c>
      <c r="B930" s="8">
        <f t="shared" si="43"/>
        <v>8.7352585684064832E-5</v>
      </c>
      <c r="C930">
        <f t="shared" si="42"/>
        <v>-2.5577060894923479E-5</v>
      </c>
      <c r="D930">
        <f t="shared" si="44"/>
        <v>9.3462605187350101E-3</v>
      </c>
      <c r="I930">
        <v>-3.7973618142745254E-2</v>
      </c>
    </row>
    <row r="931" spans="1:9">
      <c r="A931" s="14">
        <v>927</v>
      </c>
      <c r="B931" s="8">
        <f t="shared" si="43"/>
        <v>7.28942343939026E-5</v>
      </c>
      <c r="C931">
        <f t="shared" si="42"/>
        <v>5.461430617188184E-3</v>
      </c>
      <c r="D931">
        <f t="shared" si="44"/>
        <v>8.5378120378644205E-3</v>
      </c>
      <c r="I931">
        <v>0.6011020537020102</v>
      </c>
    </row>
    <row r="932" spans="1:9">
      <c r="A932" s="14">
        <v>928</v>
      </c>
      <c r="B932" s="8">
        <f t="shared" si="43"/>
        <v>6.7567568913156628E-5</v>
      </c>
      <c r="C932">
        <f t="shared" si="42"/>
        <v>1.1047746339343656E-2</v>
      </c>
      <c r="D932">
        <f t="shared" si="44"/>
        <v>8.2199494471168512E-3</v>
      </c>
      <c r="I932">
        <v>1.3039510937621404</v>
      </c>
    </row>
    <row r="933" spans="1:9">
      <c r="A933" s="14">
        <v>929</v>
      </c>
      <c r="B933" s="8">
        <f t="shared" si="43"/>
        <v>8.1759630459263654E-5</v>
      </c>
      <c r="C933">
        <f t="shared" si="42"/>
        <v>1.0750615375121106E-4</v>
      </c>
      <c r="D933">
        <f t="shared" si="44"/>
        <v>9.0421032099431194E-3</v>
      </c>
      <c r="I933">
        <v>-2.4532800412075846E-2</v>
      </c>
    </row>
    <row r="934" spans="1:9">
      <c r="A934" s="14">
        <v>930</v>
      </c>
      <c r="B934" s="8">
        <f t="shared" si="43"/>
        <v>6.8741609090662399E-5</v>
      </c>
      <c r="C934">
        <f t="shared" si="42"/>
        <v>-2.9989747959579876E-4</v>
      </c>
      <c r="D934">
        <f t="shared" si="44"/>
        <v>8.29105596957724E-3</v>
      </c>
      <c r="I934">
        <v>-7.5892835485709451E-2</v>
      </c>
    </row>
    <row r="935" spans="1:9">
      <c r="A935" s="14">
        <v>931</v>
      </c>
      <c r="B935" s="8">
        <f t="shared" si="43"/>
        <v>5.9183647273654528E-5</v>
      </c>
      <c r="C935">
        <f t="shared" si="42"/>
        <v>1.5970861300096392E-2</v>
      </c>
      <c r="D935">
        <f t="shared" si="44"/>
        <v>7.6930908790715921E-3</v>
      </c>
      <c r="I935">
        <v>2.0331915063608199</v>
      </c>
    </row>
    <row r="936" spans="1:9">
      <c r="A936" s="14">
        <v>932</v>
      </c>
      <c r="B936" s="8">
        <f t="shared" si="43"/>
        <v>1.0213262607756664E-4</v>
      </c>
      <c r="C936">
        <f t="shared" si="42"/>
        <v>-8.1241497851397889E-3</v>
      </c>
      <c r="D936">
        <f t="shared" si="44"/>
        <v>1.0106068774630748E-2</v>
      </c>
      <c r="I936">
        <v>-0.83647600672050593</v>
      </c>
    </row>
    <row r="937" spans="1:9">
      <c r="A937" s="14">
        <v>933</v>
      </c>
      <c r="B937" s="8">
        <f t="shared" si="43"/>
        <v>9.8434218813418854E-5</v>
      </c>
      <c r="C937">
        <f t="shared" si="42"/>
        <v>8.0196029662918753E-3</v>
      </c>
      <c r="D937">
        <f t="shared" si="44"/>
        <v>9.9214020588533174E-3</v>
      </c>
      <c r="I937">
        <v>0.77511914682697125</v>
      </c>
    </row>
    <row r="938" spans="1:9">
      <c r="A938" s="14">
        <v>934</v>
      </c>
      <c r="B938" s="8">
        <f t="shared" si="43"/>
        <v>9.3175573161058574E-5</v>
      </c>
      <c r="C938">
        <f t="shared" si="42"/>
        <v>3.9545782121203094E-3</v>
      </c>
      <c r="D938">
        <f t="shared" si="44"/>
        <v>9.6527495130174484E-3</v>
      </c>
      <c r="I938">
        <v>0.37556594005938548</v>
      </c>
    </row>
    <row r="939" spans="1:9">
      <c r="A939" s="14">
        <v>935</v>
      </c>
      <c r="B939" s="8">
        <f t="shared" si="43"/>
        <v>7.9866729977674957E-5</v>
      </c>
      <c r="C939">
        <f t="shared" si="42"/>
        <v>-1.0731534972343892E-2</v>
      </c>
      <c r="D939">
        <f t="shared" si="44"/>
        <v>8.9368187839787231E-3</v>
      </c>
      <c r="I939">
        <v>-1.2376741105323907</v>
      </c>
    </row>
    <row r="940" spans="1:9">
      <c r="A940" s="14">
        <v>936</v>
      </c>
      <c r="B940" s="8">
        <f t="shared" si="43"/>
        <v>9.2384186904964299E-5</v>
      </c>
      <c r="C940">
        <f t="shared" si="42"/>
        <v>-6.9641775275188656E-3</v>
      </c>
      <c r="D940">
        <f t="shared" si="44"/>
        <v>9.6116693089683593E-3</v>
      </c>
      <c r="I940">
        <v>-0.75881842791029497</v>
      </c>
    </row>
    <row r="941" spans="1:9">
      <c r="A941" s="14">
        <v>937</v>
      </c>
      <c r="B941" s="8">
        <f t="shared" si="43"/>
        <v>8.7483210796591651E-5</v>
      </c>
      <c r="C941">
        <f t="shared" si="42"/>
        <v>-4.6605393306740786E-4</v>
      </c>
      <c r="D941">
        <f t="shared" si="44"/>
        <v>9.3532460032114875E-3</v>
      </c>
      <c r="I941">
        <v>-8.5038734135768804E-2</v>
      </c>
    </row>
    <row r="942" spans="1:9">
      <c r="A942" s="14">
        <v>938</v>
      </c>
      <c r="B942" s="8">
        <f t="shared" si="43"/>
        <v>7.3094608610329101E-5</v>
      </c>
      <c r="C942">
        <f t="shared" si="42"/>
        <v>-6.1775759795406151E-4</v>
      </c>
      <c r="D942">
        <f t="shared" si="44"/>
        <v>8.5495385027689712E-3</v>
      </c>
      <c r="I942">
        <v>-0.11077695769817976</v>
      </c>
    </row>
    <row r="943" spans="1:9">
      <c r="A943" s="14">
        <v>939</v>
      </c>
      <c r="B943" s="8">
        <f t="shared" si="43"/>
        <v>6.2506007185243639E-5</v>
      </c>
      <c r="C943">
        <f t="shared" si="42"/>
        <v>-2.6311296672397811E-3</v>
      </c>
      <c r="D943">
        <f t="shared" si="44"/>
        <v>7.9060740690461307E-3</v>
      </c>
      <c r="I943">
        <v>-0.3744543636312147</v>
      </c>
    </row>
    <row r="944" spans="1:9">
      <c r="A944" s="14">
        <v>940</v>
      </c>
      <c r="B944" s="8">
        <f t="shared" si="43"/>
        <v>5.6285039527747551E-5</v>
      </c>
      <c r="C944">
        <f t="shared" si="42"/>
        <v>-5.5634368870807627E-3</v>
      </c>
      <c r="D944">
        <f t="shared" si="44"/>
        <v>7.5023356048465033E-3</v>
      </c>
      <c r="I944">
        <v>-0.78545821788886294</v>
      </c>
    </row>
    <row r="945" spans="1:9">
      <c r="A945" s="14">
        <v>941</v>
      </c>
      <c r="B945" s="8">
        <f t="shared" si="43"/>
        <v>5.6999657916475559E-5</v>
      </c>
      <c r="C945">
        <f t="shared" si="42"/>
        <v>-1.4329492981680455E-2</v>
      </c>
      <c r="D945">
        <f t="shared" si="44"/>
        <v>7.5498117802019118E-3</v>
      </c>
      <c r="I945">
        <v>-1.9416149270405463</v>
      </c>
    </row>
    <row r="946" spans="1:9">
      <c r="A946" s="14">
        <v>942</v>
      </c>
      <c r="B946" s="8">
        <f t="shared" si="43"/>
        <v>9.4419793268386951E-5</v>
      </c>
      <c r="C946">
        <f t="shared" si="42"/>
        <v>-8.0744650474559761E-3</v>
      </c>
      <c r="D946">
        <f t="shared" si="44"/>
        <v>9.716984782759874E-3</v>
      </c>
      <c r="I946">
        <v>-0.8648566919104731</v>
      </c>
    </row>
    <row r="947" spans="1:9">
      <c r="A947" s="14">
        <v>943</v>
      </c>
      <c r="B947" s="8">
        <f t="shared" si="43"/>
        <v>9.2557804319994561E-5</v>
      </c>
      <c r="C947">
        <f t="shared" si="42"/>
        <v>3.215776672827254E-3</v>
      </c>
      <c r="D947">
        <f t="shared" si="44"/>
        <v>9.6206966650027245E-3</v>
      </c>
      <c r="I947">
        <v>0.30002426084393136</v>
      </c>
    </row>
    <row r="948" spans="1:9">
      <c r="A948" s="14">
        <v>944</v>
      </c>
      <c r="B948" s="8">
        <f t="shared" si="43"/>
        <v>7.8424647538122508E-5</v>
      </c>
      <c r="C948">
        <f t="shared" si="42"/>
        <v>3.3330386436381432E-3</v>
      </c>
      <c r="D948">
        <f t="shared" si="44"/>
        <v>8.8557691669398485E-3</v>
      </c>
      <c r="I948">
        <v>0.33918051836145036</v>
      </c>
    </row>
    <row r="949" spans="1:9">
      <c r="A949" s="14">
        <v>945</v>
      </c>
      <c r="B949" s="8">
        <f t="shared" si="43"/>
        <v>6.8112295679159936E-5</v>
      </c>
      <c r="C949">
        <f t="shared" si="42"/>
        <v>-1.5559276155146112E-2</v>
      </c>
      <c r="D949">
        <f t="shared" si="44"/>
        <v>8.2530173681605642E-3</v>
      </c>
      <c r="I949">
        <v>-1.9251880510453243</v>
      </c>
    </row>
    <row r="950" spans="1:9">
      <c r="A950" s="14">
        <v>946</v>
      </c>
      <c r="B950" s="8">
        <f t="shared" si="43"/>
        <v>1.1033214174151191E-4</v>
      </c>
      <c r="C950">
        <f t="shared" si="42"/>
        <v>-7.1244904036243707E-3</v>
      </c>
      <c r="D950">
        <f t="shared" si="44"/>
        <v>1.0503910783204125E-2</v>
      </c>
      <c r="I950">
        <v>-0.70962376057584753</v>
      </c>
    </row>
    <row r="951" spans="1:9">
      <c r="A951" s="14">
        <v>947</v>
      </c>
      <c r="B951" s="8">
        <f t="shared" si="43"/>
        <v>1.0124279461733079E-4</v>
      </c>
      <c r="C951">
        <f t="shared" si="42"/>
        <v>-1.8066216235161706E-2</v>
      </c>
      <c r="D951">
        <f t="shared" si="44"/>
        <v>1.0061947854035559E-2</v>
      </c>
      <c r="I951">
        <v>-1.8282295604314738</v>
      </c>
    </row>
    <row r="952" spans="1:9">
      <c r="A952" s="14">
        <v>948</v>
      </c>
      <c r="B952" s="8">
        <f t="shared" si="43"/>
        <v>1.524376600756247E-4</v>
      </c>
      <c r="C952">
        <f t="shared" si="42"/>
        <v>2.8838485132459197E-2</v>
      </c>
      <c r="D952">
        <f t="shared" si="44"/>
        <v>1.2346564707465178E-2</v>
      </c>
      <c r="I952">
        <v>2.3090755640000333</v>
      </c>
    </row>
    <row r="953" spans="1:9">
      <c r="A953" s="14">
        <v>949</v>
      </c>
      <c r="B953" s="8">
        <f t="shared" si="43"/>
        <v>2.8744493213867043E-4</v>
      </c>
      <c r="C953">
        <f t="shared" si="42"/>
        <v>-5.6546595768017065E-3</v>
      </c>
      <c r="D953">
        <f t="shared" si="44"/>
        <v>1.6954201017407765E-2</v>
      </c>
      <c r="I953">
        <v>-0.3529505069430145</v>
      </c>
    </row>
    <row r="954" spans="1:9">
      <c r="A954" s="14">
        <v>950</v>
      </c>
      <c r="B954" s="8">
        <f t="shared" si="43"/>
        <v>2.2820218039148148E-4</v>
      </c>
      <c r="C954">
        <f t="shared" si="42"/>
        <v>1.5538637324641717E-2</v>
      </c>
      <c r="D954">
        <f t="shared" si="44"/>
        <v>1.5106362248783837E-2</v>
      </c>
      <c r="I954">
        <v>1.0068144009164106</v>
      </c>
    </row>
    <row r="955" spans="1:9">
      <c r="A955" s="14">
        <v>951</v>
      </c>
      <c r="B955" s="8">
        <f t="shared" si="43"/>
        <v>2.2441899210645921E-4</v>
      </c>
      <c r="C955">
        <f t="shared" si="42"/>
        <v>1.6993175802530503E-2</v>
      </c>
      <c r="D955">
        <f t="shared" si="44"/>
        <v>1.4980620551447768E-2</v>
      </c>
      <c r="I955">
        <v>1.1123598971214799</v>
      </c>
    </row>
    <row r="956" spans="1:9">
      <c r="A956" s="14">
        <v>952</v>
      </c>
      <c r="B956" s="8">
        <f t="shared" si="43"/>
        <v>2.3111422377270461E-4</v>
      </c>
      <c r="C956">
        <f t="shared" si="42"/>
        <v>-1.9239689533626626E-2</v>
      </c>
      <c r="D956">
        <f t="shared" si="44"/>
        <v>1.5202441375407589E-2</v>
      </c>
      <c r="I956">
        <v>-1.2872290257529839</v>
      </c>
    </row>
    <row r="957" spans="1:9">
      <c r="A957" s="14">
        <v>953</v>
      </c>
      <c r="B957" s="8">
        <f t="shared" si="43"/>
        <v>2.5762170312228254E-4</v>
      </c>
      <c r="C957">
        <f t="shared" si="42"/>
        <v>-1.1595615345682885E-2</v>
      </c>
      <c r="D957">
        <f t="shared" si="44"/>
        <v>1.6050598216960095E-2</v>
      </c>
      <c r="I957">
        <v>-0.74295982315402753</v>
      </c>
    </row>
    <row r="958" spans="1:9">
      <c r="A958" s="14">
        <v>954</v>
      </c>
      <c r="B958" s="8">
        <f t="shared" si="43"/>
        <v>2.2793031072440871E-4</v>
      </c>
      <c r="C958">
        <f t="shared" si="42"/>
        <v>1.6629587044873644E-2</v>
      </c>
      <c r="D958">
        <f t="shared" si="44"/>
        <v>1.5097361051667563E-2</v>
      </c>
      <c r="I958">
        <v>1.0796756282096784</v>
      </c>
    </row>
    <row r="959" spans="1:9">
      <c r="A959" s="14">
        <v>955</v>
      </c>
      <c r="B959" s="8">
        <f t="shared" si="43"/>
        <v>2.3125711376439662E-4</v>
      </c>
      <c r="C959">
        <f t="shared" si="42"/>
        <v>1.921660932718677E-3</v>
      </c>
      <c r="D959">
        <f t="shared" si="44"/>
        <v>1.5207140223079309E-2</v>
      </c>
      <c r="I959">
        <v>0.10470914598366932</v>
      </c>
    </row>
    <row r="960" spans="1:9">
      <c r="A960" s="14">
        <v>956</v>
      </c>
      <c r="B960" s="8">
        <f t="shared" si="43"/>
        <v>1.7982865501204147E-4</v>
      </c>
      <c r="C960">
        <f t="shared" si="42"/>
        <v>-2.1148355225142319E-2</v>
      </c>
      <c r="D960">
        <f t="shared" si="44"/>
        <v>1.3410020693945311E-2</v>
      </c>
      <c r="I960">
        <v>-1.6016149402323991</v>
      </c>
    </row>
    <row r="961" spans="1:9">
      <c r="A961" s="14">
        <v>957</v>
      </c>
      <c r="B961" s="8">
        <f t="shared" si="43"/>
        <v>2.3573060470248396E-4</v>
      </c>
      <c r="C961">
        <f t="shared" si="42"/>
        <v>8.7753538677193422E-3</v>
      </c>
      <c r="D961">
        <f t="shared" si="44"/>
        <v>1.535352092200626E-2</v>
      </c>
      <c r="I961">
        <v>0.55010310947682972</v>
      </c>
    </row>
    <row r="962" spans="1:9">
      <c r="A962" s="14">
        <v>958</v>
      </c>
      <c r="B962" s="8">
        <f t="shared" si="43"/>
        <v>1.9722600959931581E-4</v>
      </c>
      <c r="C962">
        <f t="shared" si="42"/>
        <v>-8.5908843830858877E-3</v>
      </c>
      <c r="D962">
        <f t="shared" si="44"/>
        <v>1.4043717798336587E-2</v>
      </c>
      <c r="I962">
        <v>-0.63517501407273957</v>
      </c>
    </row>
    <row r="963" spans="1:9">
      <c r="A963" s="14">
        <v>959</v>
      </c>
      <c r="B963" s="8">
        <f t="shared" si="43"/>
        <v>1.7043187868337996E-4</v>
      </c>
      <c r="C963">
        <f t="shared" si="42"/>
        <v>7.550411222730088E-4</v>
      </c>
      <c r="D963">
        <f t="shared" si="44"/>
        <v>1.3054956096570373E-2</v>
      </c>
      <c r="I963">
        <v>3.2608830854567866E-2</v>
      </c>
    </row>
    <row r="964" spans="1:9">
      <c r="A964" s="14">
        <v>960</v>
      </c>
      <c r="B964" s="8">
        <f t="shared" si="43"/>
        <v>1.3435631766353293E-4</v>
      </c>
      <c r="C964">
        <f t="shared" ref="C964:C1004" si="45">$G$5 + $I964*SQRT(B964)</f>
        <v>1.2800161902633614E-3</v>
      </c>
      <c r="D964">
        <f t="shared" si="44"/>
        <v>1.1591217264098405E-2</v>
      </c>
      <c r="I964">
        <v>8.2017436262003487E-2</v>
      </c>
    </row>
    <row r="965" spans="1:9">
      <c r="A965" s="14">
        <v>961</v>
      </c>
      <c r="B965" s="8">
        <f t="shared" ref="B965:B1004" si="46">$G$6+$G$7*($I964*SQRT($B964))^2+$G$8*$B964</f>
        <v>1.0782048631130219E-4</v>
      </c>
      <c r="C965">
        <f t="shared" si="45"/>
        <v>9.6778018272306154E-3</v>
      </c>
      <c r="D965">
        <f t="shared" ref="D965:D1004" si="47">SQRT(B965)</f>
        <v>1.0383664397085558E-2</v>
      </c>
      <c r="I965">
        <v>0.90030524895896735</v>
      </c>
    </row>
    <row r="966" spans="1:9">
      <c r="A966" s="14">
        <v>962</v>
      </c>
      <c r="B966" s="8">
        <f t="shared" si="46"/>
        <v>1.0590389422202807E-4</v>
      </c>
      <c r="C966">
        <f t="shared" si="45"/>
        <v>-3.1636423207851627E-3</v>
      </c>
      <c r="D966">
        <f t="shared" si="47"/>
        <v>1.0290961773421767E-2</v>
      </c>
      <c r="I966">
        <v>-0.33942178241420834</v>
      </c>
    </row>
    <row r="967" spans="1:9">
      <c r="A967" s="14">
        <v>963</v>
      </c>
      <c r="B967" s="8">
        <f t="shared" si="46"/>
        <v>8.9088614074310266E-5</v>
      </c>
      <c r="C967">
        <f t="shared" si="45"/>
        <v>-7.040505383685362E-3</v>
      </c>
      <c r="D967">
        <f t="shared" si="47"/>
        <v>9.4386765001408038E-3</v>
      </c>
      <c r="I967">
        <v>-0.78081282377688821</v>
      </c>
    </row>
    <row r="968" spans="1:9">
      <c r="A968" s="14">
        <v>964</v>
      </c>
      <c r="B968" s="8">
        <f t="shared" si="46"/>
        <v>8.5274782874609456E-5</v>
      </c>
      <c r="C968">
        <f t="shared" si="45"/>
        <v>8.9377259232862518E-3</v>
      </c>
      <c r="D968">
        <f t="shared" si="47"/>
        <v>9.2344346266899011E-3</v>
      </c>
      <c r="I968">
        <v>0.93220559830481009</v>
      </c>
    </row>
    <row r="969" spans="1:9">
      <c r="A969" s="14">
        <v>965</v>
      </c>
      <c r="B969" s="8">
        <f t="shared" si="46"/>
        <v>8.6506301708359456E-5</v>
      </c>
      <c r="C969">
        <f t="shared" si="45"/>
        <v>1.1322334223254481E-2</v>
      </c>
      <c r="D969">
        <f t="shared" si="47"/>
        <v>9.3008763946393486E-3</v>
      </c>
      <c r="I969">
        <v>1.1819316255492083</v>
      </c>
    </row>
    <row r="970" spans="1:9">
      <c r="A970" s="14">
        <v>966</v>
      </c>
      <c r="B970" s="8">
        <f t="shared" si="46"/>
        <v>9.6988736103632896E-5</v>
      </c>
      <c r="C970">
        <f t="shared" si="45"/>
        <v>1.6623027517596964E-2</v>
      </c>
      <c r="D970">
        <f t="shared" si="47"/>
        <v>9.848285947495275E-3</v>
      </c>
      <c r="I970">
        <v>1.6544699592759917</v>
      </c>
    </row>
    <row r="971" spans="1:9">
      <c r="A971" s="14">
        <v>967</v>
      </c>
      <c r="B971" s="8">
        <f t="shared" si="46"/>
        <v>1.3436055696991521E-4</v>
      </c>
      <c r="C971">
        <f t="shared" si="45"/>
        <v>-4.2526664752147725E-3</v>
      </c>
      <c r="D971">
        <f t="shared" si="47"/>
        <v>1.159140012983398E-2</v>
      </c>
      <c r="I971">
        <v>-0.39529312171078806</v>
      </c>
    </row>
    <row r="972" spans="1:9">
      <c r="A972" s="14">
        <v>968</v>
      </c>
      <c r="B972" s="8">
        <f t="shared" si="46"/>
        <v>1.1193774511029948E-4</v>
      </c>
      <c r="C972">
        <f t="shared" si="45"/>
        <v>-1.7843344030114799E-3</v>
      </c>
      <c r="D972">
        <f t="shared" si="47"/>
        <v>1.0580063568348702E-2</v>
      </c>
      <c r="I972">
        <v>-0.19977844712019152</v>
      </c>
    </row>
    <row r="973" spans="1:9">
      <c r="A973" s="14">
        <v>969</v>
      </c>
      <c r="B973" s="8">
        <f t="shared" si="46"/>
        <v>9.1968051408630687E-5</v>
      </c>
      <c r="C973">
        <f t="shared" si="45"/>
        <v>-2.1859433129100547E-3</v>
      </c>
      <c r="D973">
        <f t="shared" si="47"/>
        <v>9.5899974665601805E-3</v>
      </c>
      <c r="I973">
        <v>-0.26228136021795961</v>
      </c>
    </row>
    <row r="974" spans="1:9">
      <c r="A974" s="14">
        <v>970</v>
      </c>
      <c r="B974" s="8">
        <f t="shared" si="46"/>
        <v>7.7577869086812098E-5</v>
      </c>
      <c r="C974">
        <f t="shared" si="45"/>
        <v>-1.0642691167666743E-2</v>
      </c>
      <c r="D974">
        <f t="shared" si="47"/>
        <v>8.8078299873925875E-3</v>
      </c>
      <c r="I974">
        <v>-1.2457126727557291</v>
      </c>
    </row>
    <row r="975" spans="1:9">
      <c r="A975" s="14">
        <v>971</v>
      </c>
      <c r="B975" s="8">
        <f t="shared" si="46"/>
        <v>9.0290354354975082E-5</v>
      </c>
      <c r="C975">
        <f t="shared" si="45"/>
        <v>1.8627112553304209E-2</v>
      </c>
      <c r="D975">
        <f t="shared" si="47"/>
        <v>9.502123676051322E-3</v>
      </c>
      <c r="I975">
        <v>1.9256514554020043</v>
      </c>
    </row>
    <row r="976" spans="1:9">
      <c r="A976" s="14">
        <v>972</v>
      </c>
      <c r="B976" s="8">
        <f t="shared" si="46"/>
        <v>1.4360188502668874E-4</v>
      </c>
      <c r="C976">
        <f t="shared" si="45"/>
        <v>-1.1065169486160651E-2</v>
      </c>
      <c r="D976">
        <f t="shared" si="47"/>
        <v>1.1983400394991763E-2</v>
      </c>
      <c r="I976">
        <v>-0.95085730073985564</v>
      </c>
    </row>
    <row r="977" spans="1:9">
      <c r="A977" s="14">
        <v>973</v>
      </c>
      <c r="B977" s="8">
        <f t="shared" si="46"/>
        <v>1.4106094195607288E-4</v>
      </c>
      <c r="C977">
        <f t="shared" si="45"/>
        <v>1.5293857049647103E-2</v>
      </c>
      <c r="D977">
        <f t="shared" si="47"/>
        <v>1.1876907929089662E-2</v>
      </c>
      <c r="I977">
        <v>1.259967903421136</v>
      </c>
    </row>
    <row r="978" spans="1:9">
      <c r="A978" s="14">
        <v>974</v>
      </c>
      <c r="B978" s="8">
        <f t="shared" si="46"/>
        <v>1.5845129040867507E-4</v>
      </c>
      <c r="C978">
        <f t="shared" si="45"/>
        <v>7.1053797689751169E-4</v>
      </c>
      <c r="D978">
        <f t="shared" si="47"/>
        <v>1.2587743658363681E-2</v>
      </c>
      <c r="I978">
        <v>3.0283720429760453E-2</v>
      </c>
    </row>
    <row r="979" spans="1:9">
      <c r="A979" s="14">
        <v>975</v>
      </c>
      <c r="B979" s="8">
        <f t="shared" si="46"/>
        <v>1.2548735370561303E-4</v>
      </c>
      <c r="C979">
        <f t="shared" si="45"/>
        <v>1.073735751280383E-2</v>
      </c>
      <c r="D979">
        <f t="shared" si="47"/>
        <v>1.1202113805242876E-2</v>
      </c>
      <c r="I979">
        <v>0.92911243597850912</v>
      </c>
    </row>
    <row r="980" spans="1:9">
      <c r="A980" s="14">
        <v>976</v>
      </c>
      <c r="B980" s="8">
        <f t="shared" si="46"/>
        <v>1.2325801901512037E-4</v>
      </c>
      <c r="C980">
        <f t="shared" si="45"/>
        <v>-6.9227485494252755E-3</v>
      </c>
      <c r="D980">
        <f t="shared" si="47"/>
        <v>1.1102162807990179E-2</v>
      </c>
      <c r="I980">
        <v>-0.653213517217755</v>
      </c>
    </row>
    <row r="981" spans="1:9">
      <c r="A981" s="14">
        <v>977</v>
      </c>
      <c r="B981" s="8">
        <f t="shared" si="46"/>
        <v>1.1019607522298064E-4</v>
      </c>
      <c r="C981">
        <f t="shared" si="45"/>
        <v>-4.1746833630308833E-3</v>
      </c>
      <c r="D981">
        <f t="shared" si="47"/>
        <v>1.0497431839406277E-2</v>
      </c>
      <c r="I981">
        <v>-0.4290590021484495</v>
      </c>
    </row>
    <row r="982" spans="1:9">
      <c r="A982" s="14">
        <v>978</v>
      </c>
      <c r="B982" s="8">
        <f t="shared" si="46"/>
        <v>9.3919051996708662E-5</v>
      </c>
      <c r="C982">
        <f t="shared" si="45"/>
        <v>-5.7506921295719035E-3</v>
      </c>
      <c r="D982">
        <f t="shared" si="47"/>
        <v>9.6911842411909945E-3</v>
      </c>
      <c r="I982">
        <v>-0.62737703105836695</v>
      </c>
    </row>
    <row r="983" spans="1:9">
      <c r="A983" s="14">
        <v>979</v>
      </c>
      <c r="B983" s="8">
        <f t="shared" si="46"/>
        <v>8.5295283529495362E-5</v>
      </c>
      <c r="C983">
        <f t="shared" si="45"/>
        <v>7.8092415483498375E-3</v>
      </c>
      <c r="D983">
        <f t="shared" si="47"/>
        <v>9.2355445713555705E-3</v>
      </c>
      <c r="I983">
        <v>0.80990430217216958</v>
      </c>
    </row>
    <row r="984" spans="1:9">
      <c r="A984" s="14">
        <v>980</v>
      </c>
      <c r="B984" s="8">
        <f t="shared" si="46"/>
        <v>8.2803692710347945E-5</v>
      </c>
      <c r="C984">
        <f t="shared" si="45"/>
        <v>5.6116237442680877E-3</v>
      </c>
      <c r="D984">
        <f t="shared" si="47"/>
        <v>9.0996534390243647E-3</v>
      </c>
      <c r="I984">
        <v>0.58049347841188792</v>
      </c>
    </row>
    <row r="985" spans="1:9">
      <c r="A985" s="14">
        <v>981</v>
      </c>
      <c r="B985" s="8">
        <f t="shared" si="46"/>
        <v>7.5217541904871747E-5</v>
      </c>
      <c r="C985">
        <f t="shared" si="45"/>
        <v>-5.6795034102071287E-4</v>
      </c>
      <c r="D985">
        <f t="shared" si="47"/>
        <v>8.672804731162333E-3</v>
      </c>
      <c r="I985">
        <v>-0.10345956538175101</v>
      </c>
    </row>
    <row r="986" spans="1:9">
      <c r="A986" s="14">
        <v>982</v>
      </c>
      <c r="B986" s="8">
        <f t="shared" si="46"/>
        <v>6.4057453305573118E-5</v>
      </c>
      <c r="C986">
        <f t="shared" si="45"/>
        <v>6.1751742238853394E-3</v>
      </c>
      <c r="D986">
        <f t="shared" si="47"/>
        <v>8.0035900260803667E-3</v>
      </c>
      <c r="I986">
        <v>0.73040222421813783</v>
      </c>
    </row>
    <row r="987" spans="1:9">
      <c r="A987" s="14">
        <v>983</v>
      </c>
      <c r="B987" s="8">
        <f t="shared" si="46"/>
        <v>6.2635820936706674E-5</v>
      </c>
      <c r="C987">
        <f t="shared" si="45"/>
        <v>-5.1927674388528057E-3</v>
      </c>
      <c r="D987">
        <f t="shared" si="47"/>
        <v>7.9142795589179603E-3</v>
      </c>
      <c r="I987">
        <v>-0.69773902537174504</v>
      </c>
    </row>
    <row r="988" spans="1:9">
      <c r="A988" s="14">
        <v>984</v>
      </c>
      <c r="B988" s="8">
        <f t="shared" si="46"/>
        <v>6.0830669569800116E-5</v>
      </c>
      <c r="C988">
        <f t="shared" si="45"/>
        <v>4.0958886712064949E-5</v>
      </c>
      <c r="D988">
        <f t="shared" si="47"/>
        <v>7.7994018725669034E-3</v>
      </c>
      <c r="I988">
        <v>-3.6974037894929271E-2</v>
      </c>
    </row>
    <row r="989" spans="1:9">
      <c r="A989" s="14">
        <v>985</v>
      </c>
      <c r="B989" s="8">
        <f t="shared" si="46"/>
        <v>5.3268161725614866E-5</v>
      </c>
      <c r="C989">
        <f t="shared" si="45"/>
        <v>5.4375667216933054E-3</v>
      </c>
      <c r="D989">
        <f t="shared" si="47"/>
        <v>7.2985040745083421E-3</v>
      </c>
      <c r="I989">
        <v>0.69990129517483102</v>
      </c>
    </row>
    <row r="990" spans="1:9">
      <c r="A990" s="14">
        <v>986</v>
      </c>
      <c r="B990" s="8">
        <f t="shared" si="46"/>
        <v>5.3000826734646061E-5</v>
      </c>
      <c r="C990">
        <f t="shared" si="45"/>
        <v>5.8432971890377827E-3</v>
      </c>
      <c r="D990">
        <f t="shared" si="47"/>
        <v>7.2801666694277036E-3</v>
      </c>
      <c r="I990">
        <v>0.75739514935653274</v>
      </c>
    </row>
    <row r="991" spans="1:9">
      <c r="A991" s="14">
        <v>987</v>
      </c>
      <c r="B991" s="8">
        <f t="shared" si="46"/>
        <v>5.3685617785032493E-5</v>
      </c>
      <c r="C991">
        <f t="shared" si="45"/>
        <v>6.7117690959708539E-3</v>
      </c>
      <c r="D991">
        <f t="shared" si="47"/>
        <v>7.3270470030587691E-3</v>
      </c>
      <c r="I991">
        <v>0.87107873420223569</v>
      </c>
    </row>
    <row r="992" spans="1:9">
      <c r="A992" s="14">
        <v>988</v>
      </c>
      <c r="B992" s="8">
        <f t="shared" si="46"/>
        <v>5.6307805384579464E-5</v>
      </c>
      <c r="C992">
        <f t="shared" si="45"/>
        <v>-1.624042728696849E-3</v>
      </c>
      <c r="D992">
        <f t="shared" si="47"/>
        <v>7.5038527027507318E-3</v>
      </c>
      <c r="I992">
        <v>-0.26031654313882308</v>
      </c>
    </row>
    <row r="993" spans="1:9">
      <c r="A993" s="14">
        <v>989</v>
      </c>
      <c r="B993" s="8">
        <f t="shared" si="46"/>
        <v>5.068708909833251E-5</v>
      </c>
      <c r="C993">
        <f t="shared" si="45"/>
        <v>1.2370139471406848E-2</v>
      </c>
      <c r="D993">
        <f t="shared" si="47"/>
        <v>7.1194865754724557E-3</v>
      </c>
      <c r="I993">
        <v>1.6912462825315002</v>
      </c>
    </row>
    <row r="994" spans="1:9">
      <c r="A994" s="14">
        <v>990</v>
      </c>
      <c r="B994" s="8">
        <f t="shared" si="46"/>
        <v>7.5436787274939915E-5</v>
      </c>
      <c r="C994">
        <f t="shared" si="45"/>
        <v>1.7003944345834439E-3</v>
      </c>
      <c r="D994">
        <f t="shared" si="47"/>
        <v>8.6854353532186228E-3</v>
      </c>
      <c r="I994">
        <v>0.15785739133608595</v>
      </c>
    </row>
    <row r="995" spans="1:9">
      <c r="A995" s="14">
        <v>991</v>
      </c>
      <c r="B995" s="8">
        <f t="shared" si="46"/>
        <v>6.4439690220838178E-5</v>
      </c>
      <c r="C995">
        <f t="shared" si="45"/>
        <v>-1.6563449027548879E-3</v>
      </c>
      <c r="D995">
        <f t="shared" si="47"/>
        <v>8.0274336011478889E-3</v>
      </c>
      <c r="I995">
        <v>-0.24736164364873478</v>
      </c>
    </row>
    <row r="996" spans="1:9">
      <c r="A996" s="14">
        <v>992</v>
      </c>
      <c r="B996" s="8">
        <f t="shared" si="46"/>
        <v>5.672800758868748E-5</v>
      </c>
      <c r="C996">
        <f t="shared" si="45"/>
        <v>7.31157575884471E-3</v>
      </c>
      <c r="D996">
        <f t="shared" si="47"/>
        <v>7.5317997576069082E-3</v>
      </c>
      <c r="I996">
        <v>0.92703493407225879</v>
      </c>
    </row>
    <row r="997" spans="1:9">
      <c r="A997" s="14">
        <v>993</v>
      </c>
      <c r="B997" s="8">
        <f t="shared" si="46"/>
        <v>6.0199674388526479E-5</v>
      </c>
      <c r="C997">
        <f t="shared" si="45"/>
        <v>2.5343310199556542E-3</v>
      </c>
      <c r="D997">
        <f t="shared" si="47"/>
        <v>7.7588449132926013E-3</v>
      </c>
      <c r="I997">
        <v>0.28419136836616954</v>
      </c>
    </row>
    <row r="998" spans="1:9">
      <c r="A998" s="14">
        <v>994</v>
      </c>
      <c r="B998" s="8">
        <f t="shared" si="46"/>
        <v>5.3780026819682641E-5</v>
      </c>
      <c r="C998">
        <f t="shared" si="45"/>
        <v>5.0715887895659562E-3</v>
      </c>
      <c r="D998">
        <f t="shared" si="47"/>
        <v>7.3334866754963587E-3</v>
      </c>
      <c r="I998">
        <v>0.64665754944442533</v>
      </c>
    </row>
    <row r="999" spans="1:9">
      <c r="A999" s="14">
        <v>995</v>
      </c>
      <c r="B999" s="8">
        <f t="shared" si="46"/>
        <v>5.264120825144035E-5</v>
      </c>
      <c r="C999">
        <f t="shared" si="45"/>
        <v>-1.450818534305382E-3</v>
      </c>
      <c r="D999">
        <f t="shared" si="47"/>
        <v>7.2554261247317758E-3</v>
      </c>
      <c r="I999">
        <v>-0.24535468638340358</v>
      </c>
    </row>
    <row r="1000" spans="1:9">
      <c r="A1000" s="14">
        <v>996</v>
      </c>
      <c r="B1000" s="8">
        <f t="shared" si="46"/>
        <v>4.7842603229984885E-5</v>
      </c>
      <c r="C1000">
        <f t="shared" si="45"/>
        <v>1.5931684066430908E-3</v>
      </c>
      <c r="D1000">
        <f t="shared" si="47"/>
        <v>6.9168347696027038E-3</v>
      </c>
      <c r="I1000">
        <v>0.18271856732664848</v>
      </c>
    </row>
    <row r="1001" spans="1:9">
      <c r="A1001" s="14">
        <v>997</v>
      </c>
      <c r="B1001" s="8">
        <f t="shared" si="46"/>
        <v>4.3971409275010234E-5</v>
      </c>
      <c r="C1001">
        <f t="shared" si="45"/>
        <v>-2.1609745092718976E-3</v>
      </c>
      <c r="D1001">
        <f t="shared" si="47"/>
        <v>6.6310941235221688E-3</v>
      </c>
      <c r="I1001">
        <v>-0.37555020785246862</v>
      </c>
    </row>
    <row r="1002" spans="1:9">
      <c r="A1002" s="14">
        <v>998</v>
      </c>
      <c r="B1002" s="8">
        <f t="shared" si="46"/>
        <v>4.2050884760316828E-5</v>
      </c>
      <c r="C1002">
        <f t="shared" si="45"/>
        <v>-4.9656205287425294E-3</v>
      </c>
      <c r="D1002">
        <f t="shared" si="47"/>
        <v>6.4846653545357937E-3</v>
      </c>
      <c r="I1002">
        <v>-0.81653477956962461</v>
      </c>
    </row>
    <row r="1003" spans="1:9">
      <c r="A1003" s="14">
        <v>999</v>
      </c>
      <c r="B1003" s="8">
        <f t="shared" si="46"/>
        <v>4.5101587360014285E-5</v>
      </c>
      <c r="C1003">
        <f t="shared" si="45"/>
        <v>-9.0975610163941279E-3</v>
      </c>
      <c r="D1003">
        <f t="shared" si="47"/>
        <v>6.7157715387000981E-3</v>
      </c>
      <c r="I1003">
        <v>-1.4036950526349992</v>
      </c>
    </row>
    <row r="1004" spans="1:9">
      <c r="A1004" s="14">
        <v>1000</v>
      </c>
      <c r="B1004" s="8">
        <f t="shared" si="46"/>
        <v>5.9814512436505975E-5</v>
      </c>
      <c r="C1004">
        <f t="shared" si="45"/>
        <v>-9.8881537436655981E-3</v>
      </c>
      <c r="D1004">
        <f t="shared" si="47"/>
        <v>7.7339842537017083E-3</v>
      </c>
      <c r="I1004">
        <v>-1.3211156986622192</v>
      </c>
    </row>
    <row r="1005" spans="1:9">
      <c r="A1005" s="1"/>
    </row>
    <row r="1006" spans="1:9">
      <c r="A1006" s="1"/>
    </row>
    <row r="1007" spans="1:9">
      <c r="A1007" s="1"/>
    </row>
    <row r="1008" spans="1:9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9A39-9706-844C-BDB7-C76BEDA4694B}">
  <dimension ref="A1:G36"/>
  <sheetViews>
    <sheetView workbookViewId="0">
      <selection activeCell="F23" sqref="F23"/>
    </sheetView>
  </sheetViews>
  <sheetFormatPr baseColWidth="10" defaultRowHeight="16"/>
  <cols>
    <col min="4" max="4" width="15.5" bestFit="1" customWidth="1"/>
  </cols>
  <sheetData>
    <row r="1" spans="1:7" ht="18">
      <c r="A1" s="20" t="s">
        <v>21</v>
      </c>
    </row>
    <row r="3" spans="1:7">
      <c r="B3" s="23" t="s">
        <v>2</v>
      </c>
      <c r="C3" s="23" t="s">
        <v>16</v>
      </c>
      <c r="D3" s="23" t="s">
        <v>17</v>
      </c>
      <c r="F3" s="31" t="s">
        <v>19</v>
      </c>
      <c r="G3" s="34">
        <v>0.05</v>
      </c>
    </row>
    <row r="4" spans="1:7">
      <c r="A4" s="21"/>
      <c r="B4" s="24">
        <v>-0.12</v>
      </c>
      <c r="C4" s="26">
        <v>1</v>
      </c>
      <c r="D4" s="28">
        <f t="shared" ref="D4" si="0">C4/$C$30</f>
        <v>9.9800399201596798E-4</v>
      </c>
      <c r="F4" s="31" t="s">
        <v>20</v>
      </c>
      <c r="G4" s="32">
        <f>PERCENTILE('Simulation GARCH model'!C4:C1004,G3)</f>
        <v>-1.7194695448884783E-2</v>
      </c>
    </row>
    <row r="5" spans="1:7">
      <c r="A5" s="21"/>
      <c r="B5" s="24">
        <v>-0.11</v>
      </c>
      <c r="C5" s="26">
        <v>2</v>
      </c>
      <c r="D5" s="28">
        <f>C5/$C$30</f>
        <v>1.996007984031936E-3</v>
      </c>
      <c r="F5" s="33"/>
      <c r="G5" s="33"/>
    </row>
    <row r="6" spans="1:7">
      <c r="A6" s="21"/>
      <c r="B6" s="24">
        <v>-0.1</v>
      </c>
      <c r="C6" s="26">
        <v>2</v>
      </c>
      <c r="D6" s="28">
        <f>C6/$C$30</f>
        <v>1.996007984031936E-3</v>
      </c>
      <c r="F6" s="31" t="s">
        <v>19</v>
      </c>
      <c r="G6" s="34">
        <v>0.01</v>
      </c>
    </row>
    <row r="7" spans="1:7">
      <c r="A7" s="21"/>
      <c r="B7" s="24">
        <v>-0.09</v>
      </c>
      <c r="C7" s="26">
        <v>3</v>
      </c>
      <c r="D7" s="28">
        <f>C7/$C$30</f>
        <v>2.9940119760479044E-3</v>
      </c>
      <c r="F7" s="31" t="s">
        <v>20</v>
      </c>
      <c r="G7" s="32">
        <f>PERCENTILE('Simulation GARCH model'!C4:C1004,G6)</f>
        <v>-3.0011589458619231E-2</v>
      </c>
    </row>
    <row r="8" spans="1:7">
      <c r="A8" s="21"/>
      <c r="B8" s="24">
        <v>-0.08</v>
      </c>
      <c r="C8" s="26">
        <v>3</v>
      </c>
      <c r="D8" s="28">
        <f>C8/$C$30</f>
        <v>2.9940119760479044E-3</v>
      </c>
    </row>
    <row r="9" spans="1:7">
      <c r="A9" s="21"/>
      <c r="B9" s="24">
        <v>-7.0000000000000007E-2</v>
      </c>
      <c r="C9" s="26">
        <v>4</v>
      </c>
      <c r="D9" s="28">
        <f>C9/$C$30</f>
        <v>3.9920159680638719E-3</v>
      </c>
    </row>
    <row r="10" spans="1:7">
      <c r="A10" s="21"/>
      <c r="B10" s="24">
        <v>-0.06</v>
      </c>
      <c r="C10" s="26">
        <v>5</v>
      </c>
      <c r="D10" s="28">
        <f>C10/$C$30</f>
        <v>4.9900199600798403E-3</v>
      </c>
    </row>
    <row r="11" spans="1:7">
      <c r="A11" s="21"/>
      <c r="B11" s="24">
        <v>-0.05</v>
      </c>
      <c r="C11" s="26">
        <v>7</v>
      </c>
      <c r="D11" s="28">
        <f>C11/$C$30</f>
        <v>6.9860279441117763E-3</v>
      </c>
    </row>
    <row r="12" spans="1:7">
      <c r="A12" s="21"/>
      <c r="B12" s="24">
        <v>-3.9999999999999897E-2</v>
      </c>
      <c r="C12" s="26">
        <v>8</v>
      </c>
      <c r="D12" s="28">
        <f>C12/$C$30</f>
        <v>7.9840319361277438E-3</v>
      </c>
    </row>
    <row r="13" spans="1:7">
      <c r="A13" s="21"/>
      <c r="B13" s="24">
        <v>-2.9999999999999898E-2</v>
      </c>
      <c r="C13" s="26">
        <v>15</v>
      </c>
      <c r="D13" s="28">
        <f>C13/$C$30</f>
        <v>1.4970059880239521E-2</v>
      </c>
    </row>
    <row r="14" spans="1:7">
      <c r="A14" s="21"/>
      <c r="B14" s="24">
        <v>-1.99999999999999E-2</v>
      </c>
      <c r="C14" s="26">
        <v>32</v>
      </c>
      <c r="D14" s="28">
        <f>C14/$C$30</f>
        <v>3.1936127744510975E-2</v>
      </c>
    </row>
    <row r="15" spans="1:7">
      <c r="A15" s="21"/>
      <c r="B15" s="24">
        <v>-9.99999999999991E-3</v>
      </c>
      <c r="C15" s="26">
        <v>125</v>
      </c>
      <c r="D15" s="28">
        <f>C15/$C$30</f>
        <v>0.124750499001996</v>
      </c>
    </row>
    <row r="16" spans="1:7">
      <c r="A16" s="21"/>
      <c r="B16" s="24">
        <v>0</v>
      </c>
      <c r="C16" s="26">
        <v>276</v>
      </c>
      <c r="D16" s="28">
        <f>C16/$C$30</f>
        <v>0.27544910179640719</v>
      </c>
    </row>
    <row r="17" spans="1:4">
      <c r="A17" s="21"/>
      <c r="B17" s="24">
        <v>0.01</v>
      </c>
      <c r="C17" s="26">
        <v>297</v>
      </c>
      <c r="D17" s="28">
        <f>C17/$C$30</f>
        <v>0.29640718562874252</v>
      </c>
    </row>
    <row r="18" spans="1:4">
      <c r="A18" s="21"/>
      <c r="B18" s="24">
        <v>0.02</v>
      </c>
      <c r="C18" s="26">
        <v>146</v>
      </c>
      <c r="D18" s="28">
        <f>C18/$C$30</f>
        <v>0.14570858283433133</v>
      </c>
    </row>
    <row r="19" spans="1:4">
      <c r="A19" s="21"/>
      <c r="B19" s="24">
        <v>0.03</v>
      </c>
      <c r="C19" s="26">
        <v>39</v>
      </c>
      <c r="D19" s="28">
        <f>C19/$C$30</f>
        <v>3.8922155688622756E-2</v>
      </c>
    </row>
    <row r="20" spans="1:4">
      <c r="A20" s="21"/>
      <c r="B20" s="24">
        <v>0.04</v>
      </c>
      <c r="C20" s="26">
        <v>14</v>
      </c>
      <c r="D20" s="28">
        <f>C20/$C$30</f>
        <v>1.3972055888223553E-2</v>
      </c>
    </row>
    <row r="21" spans="1:4">
      <c r="A21" s="21"/>
      <c r="B21" s="24">
        <v>0.05</v>
      </c>
      <c r="C21" s="26">
        <v>6</v>
      </c>
      <c r="D21" s="28">
        <f>C21/$C$30</f>
        <v>5.9880239520958087E-3</v>
      </c>
    </row>
    <row r="22" spans="1:4">
      <c r="A22" s="21"/>
      <c r="B22" s="24">
        <v>0.06</v>
      </c>
      <c r="C22" s="26">
        <v>5</v>
      </c>
      <c r="D22" s="28">
        <f>C22/$C$30</f>
        <v>4.9900199600798403E-3</v>
      </c>
    </row>
    <row r="23" spans="1:4">
      <c r="A23" s="21"/>
      <c r="B23" s="24">
        <v>7.0000000000000007E-2</v>
      </c>
      <c r="C23" s="26">
        <v>4</v>
      </c>
      <c r="D23" s="28">
        <f>C23/$C$30</f>
        <v>3.9920159680638719E-3</v>
      </c>
    </row>
    <row r="24" spans="1:4">
      <c r="A24" s="21"/>
      <c r="B24" s="24">
        <v>0.08</v>
      </c>
      <c r="C24" s="26">
        <v>3</v>
      </c>
      <c r="D24" s="28">
        <f>C24/$C$30</f>
        <v>2.9940119760479044E-3</v>
      </c>
    </row>
    <row r="25" spans="1:4">
      <c r="A25" s="21"/>
      <c r="B25" s="24">
        <v>0.09</v>
      </c>
      <c r="C25" s="26">
        <v>2</v>
      </c>
      <c r="D25" s="28">
        <f>C25/$C$30</f>
        <v>1.996007984031936E-3</v>
      </c>
    </row>
    <row r="26" spans="1:4">
      <c r="A26" s="21"/>
      <c r="B26" s="24">
        <v>0.1</v>
      </c>
      <c r="C26" s="26">
        <v>2</v>
      </c>
      <c r="D26" s="28">
        <f>C26/$C$30</f>
        <v>1.996007984031936E-3</v>
      </c>
    </row>
    <row r="27" spans="1:4">
      <c r="A27" s="21"/>
      <c r="B27" s="24">
        <v>0.11</v>
      </c>
      <c r="C27" s="26">
        <v>1</v>
      </c>
      <c r="D27" s="28">
        <f>C27/$C$30</f>
        <v>9.9800399201596798E-4</v>
      </c>
    </row>
    <row r="28" spans="1:4">
      <c r="A28" s="21"/>
      <c r="B28" s="25">
        <v>0.12</v>
      </c>
      <c r="C28" s="27">
        <v>0</v>
      </c>
      <c r="D28" s="29">
        <f>C28/$C$30</f>
        <v>0</v>
      </c>
    </row>
    <row r="29" spans="1:4">
      <c r="A29" s="21"/>
      <c r="B29" s="22"/>
      <c r="C29" s="22"/>
    </row>
    <row r="30" spans="1:4">
      <c r="A30" s="21"/>
      <c r="B30" s="30" t="s">
        <v>18</v>
      </c>
      <c r="C30" s="30">
        <f>SUM(C4:C28)</f>
        <v>1002</v>
      </c>
    </row>
    <row r="31" spans="1:4">
      <c r="A31" s="21"/>
    </row>
    <row r="32" spans="1:4">
      <c r="A32" s="2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Estimation GARCH model</vt:lpstr>
      <vt:lpstr>Simulation GARCH model</vt:lpstr>
      <vt:lpstr>VaR Computation</vt:lpstr>
      <vt:lpstr>Fig. Historical returns</vt:lpstr>
      <vt:lpstr>Fig. Historical GARCH vol</vt:lpstr>
      <vt:lpstr>Fig. Simulated GARCH returns</vt:lpstr>
      <vt:lpstr>Fig. Simulated GARCH vol</vt:lpstr>
      <vt:lpstr>Fig. Simulated ret. 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WALIA Jayati</dc:creator>
  <cp:lastModifiedBy>WALIA Jayati</cp:lastModifiedBy>
  <dcterms:created xsi:type="dcterms:W3CDTF">2022-02-28T02:18:09Z</dcterms:created>
  <dcterms:modified xsi:type="dcterms:W3CDTF">2022-03-24T05:56:41Z</dcterms:modified>
</cp:coreProperties>
</file>