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ate1904="1"/>
  <mc:AlternateContent xmlns:mc="http://schemas.openxmlformats.org/markup-compatibility/2006">
    <mc:Choice Requires="x15">
      <x15ac:absPath xmlns:x15ac="http://schemas.microsoft.com/office/spreadsheetml/2010/11/ac" url="/Users/Youssef.Louraoui/Downloads/"/>
    </mc:Choice>
  </mc:AlternateContent>
  <xr:revisionPtr revIDLastSave="0" documentId="13_ncr:1_{634C9588-3C21-6445-9F12-291D1C96366B}" xr6:coauthVersionLast="47" xr6:coauthVersionMax="47" xr10:uidLastSave="{00000000-0000-0000-0000-000000000000}"/>
  <bookViews>
    <workbookView xWindow="0" yWindow="0" windowWidth="23260" windowHeight="12580" activeTab="1" xr2:uid="{00000000-000D-0000-FFFF-FFFF00000000}"/>
  </bookViews>
  <sheets>
    <sheet name="2-asset portfolio" sheetId="1" r:id="rId1"/>
    <sheet name="2-asset efficient frontier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B30" i="1"/>
  <c r="B31" i="1"/>
  <c r="B32" i="1"/>
  <c r="C32" i="1" s="1"/>
  <c r="B33" i="1"/>
  <c r="C33" i="1" s="1"/>
  <c r="B34" i="1"/>
  <c r="C34" i="1" s="1"/>
  <c r="B35" i="1"/>
  <c r="B36" i="1"/>
  <c r="C36" i="1" s="1"/>
  <c r="B37" i="1"/>
  <c r="C37" i="1" s="1"/>
  <c r="B38" i="1"/>
  <c r="C38" i="1" s="1"/>
  <c r="B39" i="1"/>
  <c r="B40" i="1"/>
  <c r="C40" i="1" s="1"/>
  <c r="B41" i="1"/>
  <c r="C41" i="1" s="1"/>
  <c r="B42" i="1"/>
  <c r="C42" i="1" s="1"/>
  <c r="B43" i="1"/>
  <c r="B44" i="1"/>
  <c r="C44" i="1" s="1"/>
  <c r="B25" i="1"/>
  <c r="D25" i="1" s="1"/>
  <c r="B26" i="1"/>
  <c r="C26" i="1" s="1"/>
  <c r="B27" i="1"/>
  <c r="B28" i="1"/>
  <c r="B29" i="1"/>
  <c r="D29" i="1" s="1"/>
  <c r="B24" i="1"/>
  <c r="C16" i="1"/>
  <c r="B17" i="1"/>
  <c r="D34" i="1" s="1"/>
  <c r="C17" i="1"/>
  <c r="B16" i="1"/>
  <c r="D28" i="1" l="1"/>
  <c r="D30" i="1"/>
  <c r="E30" i="1" s="1"/>
  <c r="D27" i="1"/>
  <c r="D43" i="1"/>
  <c r="D39" i="1"/>
  <c r="D35" i="1"/>
  <c r="D31" i="1"/>
  <c r="D41" i="1"/>
  <c r="E41" i="1" s="1"/>
  <c r="D33" i="1"/>
  <c r="E33" i="1" s="1"/>
  <c r="C25" i="1"/>
  <c r="E25" i="1" s="1"/>
  <c r="D37" i="1"/>
  <c r="E37" i="1" s="1"/>
  <c r="E34" i="1"/>
  <c r="D38" i="1"/>
  <c r="E38" i="1" s="1"/>
  <c r="C27" i="1"/>
  <c r="E27" i="1" s="1"/>
  <c r="C39" i="1"/>
  <c r="E39" i="1" s="1"/>
  <c r="C31" i="1"/>
  <c r="D26" i="1"/>
  <c r="E26" i="1" s="1"/>
  <c r="C29" i="1"/>
  <c r="E29" i="1" s="1"/>
  <c r="D44" i="1"/>
  <c r="E44" i="1" s="1"/>
  <c r="D40" i="1"/>
  <c r="E40" i="1" s="1"/>
  <c r="D36" i="1"/>
  <c r="E36" i="1" s="1"/>
  <c r="D32" i="1"/>
  <c r="E32" i="1" s="1"/>
  <c r="C43" i="1"/>
  <c r="C35" i="1"/>
  <c r="D42" i="1"/>
  <c r="E42" i="1" s="1"/>
  <c r="C28" i="1"/>
  <c r="E28" i="1" s="1"/>
  <c r="D24" i="1"/>
  <c r="E31" i="1" l="1"/>
  <c r="E43" i="1"/>
  <c r="E35" i="1"/>
  <c r="C24" i="1"/>
  <c r="E24" i="1" s="1"/>
</calcChain>
</file>

<file path=xl/sharedStrings.xml><?xml version="1.0" encoding="utf-8"?>
<sst xmlns="http://schemas.openxmlformats.org/spreadsheetml/2006/main" count="24" uniqueCount="12">
  <si>
    <t>Volatility</t>
  </si>
  <si>
    <t>Expected return</t>
  </si>
  <si>
    <t>Asset 1</t>
  </si>
  <si>
    <t>Asset 2</t>
  </si>
  <si>
    <t>Correlation matrix</t>
  </si>
  <si>
    <t>Covariance matrix</t>
  </si>
  <si>
    <t>Portfolio characteristics</t>
  </si>
  <si>
    <t>Portfolio weights</t>
  </si>
  <si>
    <t>Portfolio construction: the case of 2 assets</t>
  </si>
  <si>
    <t>Risk / Return</t>
  </si>
  <si>
    <t>Assets characteristics</t>
  </si>
  <si>
    <t>Portfolios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</si>
</sst>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3" x14ac:knownFonts="1">
    <font>
      <sz val="12"/>
      <color indexed="8"/>
      <name val="Verdana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sz val="11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2"/>
      <color indexed="8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0"/>
      <color indexed="8"/>
      <name val="Arial"/>
      <family val="2"/>
      <scheme val="minor"/>
    </font>
    <font>
      <b/>
      <sz val="10"/>
      <color rgb="FF002060"/>
      <name val="Arial"/>
      <family val="2"/>
      <scheme val="minor"/>
    </font>
    <font>
      <b/>
      <sz val="12"/>
      <color indexed="8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4"/>
      <color rgb="FF002060"/>
      <name val="Arial"/>
      <family val="2"/>
      <scheme val="minor"/>
    </font>
    <font>
      <sz val="12"/>
      <color rgb="FF002060"/>
      <name val="Arial"/>
      <family val="2"/>
      <scheme val="minor"/>
    </font>
    <font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 applyFont="1" applyAlignment="1">
      <alignment vertical="top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 readingOrder="1"/>
    </xf>
    <xf numFmtId="0" fontId="4" fillId="3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10" fontId="8" fillId="3" borderId="0" xfId="1" applyNumberFormat="1" applyFont="1" applyFill="1" applyBorder="1" applyAlignment="1">
      <alignment horizontal="center" vertical="center" wrapText="1" readingOrder="1"/>
    </xf>
    <xf numFmtId="10" fontId="7" fillId="3" borderId="0" xfId="1" applyNumberFormat="1" applyFont="1" applyFill="1" applyBorder="1" applyAlignment="1">
      <alignment horizontal="center" vertical="center" wrapText="1" readingOrder="1"/>
    </xf>
    <xf numFmtId="10" fontId="10" fillId="3" borderId="0" xfId="1" applyNumberFormat="1" applyFont="1" applyFill="1" applyBorder="1" applyAlignment="1">
      <alignment horizontal="center" vertical="center" wrapText="1"/>
    </xf>
    <xf numFmtId="10" fontId="9" fillId="3" borderId="0" xfId="1" applyNumberFormat="1" applyFont="1" applyFill="1" applyBorder="1" applyAlignment="1">
      <alignment horizontal="center" vertical="center" wrapText="1"/>
    </xf>
    <xf numFmtId="10" fontId="8" fillId="3" borderId="0" xfId="1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9" fillId="3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10" fontId="6" fillId="3" borderId="0" xfId="1" applyNumberFormat="1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7" fillId="3" borderId="0" xfId="1" applyNumberFormat="1" applyFont="1" applyFill="1" applyBorder="1" applyAlignment="1">
      <alignment horizontal="center" vertical="center" wrapText="1"/>
    </xf>
    <xf numFmtId="2" fontId="7" fillId="3" borderId="0" xfId="1" applyNumberFormat="1" applyFont="1" applyFill="1" applyBorder="1" applyAlignment="1">
      <alignment horizontal="center" vertical="center" wrapText="1" readingOrder="1"/>
    </xf>
    <xf numFmtId="1" fontId="10" fillId="3" borderId="0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 readingOrder="1"/>
    </xf>
    <xf numFmtId="10" fontId="15" fillId="3" borderId="5" xfId="1" applyNumberFormat="1" applyFont="1" applyFill="1" applyBorder="1" applyAlignment="1">
      <alignment horizontal="center" vertical="center" wrapText="1" readingOrder="1"/>
    </xf>
    <xf numFmtId="10" fontId="16" fillId="3" borderId="0" xfId="1" applyNumberFormat="1" applyFont="1" applyFill="1" applyBorder="1" applyAlignment="1">
      <alignment horizontal="center" vertical="center" wrapText="1" readingOrder="1"/>
    </xf>
    <xf numFmtId="10" fontId="16" fillId="3" borderId="0" xfId="1" applyNumberFormat="1" applyFont="1" applyFill="1" applyBorder="1" applyAlignment="1">
      <alignment horizontal="center" vertical="center" wrapText="1"/>
    </xf>
    <xf numFmtId="10" fontId="16" fillId="3" borderId="1" xfId="1" applyNumberFormat="1" applyFont="1" applyFill="1" applyBorder="1" applyAlignment="1">
      <alignment horizontal="center" vertical="center" wrapText="1" readingOrder="1"/>
    </xf>
    <xf numFmtId="0" fontId="17" fillId="3" borderId="2" xfId="0" applyFont="1" applyFill="1" applyBorder="1" applyAlignment="1">
      <alignment horizontal="center" vertical="center" wrapText="1" readingOrder="1"/>
    </xf>
    <xf numFmtId="10" fontId="17" fillId="3" borderId="2" xfId="1" applyNumberFormat="1" applyFont="1" applyFill="1" applyBorder="1" applyAlignment="1">
      <alignment horizontal="center" vertical="center" wrapText="1" readingOrder="1"/>
    </xf>
    <xf numFmtId="0" fontId="17" fillId="3" borderId="0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 vertical="center" wrapText="1" readingOrder="1"/>
    </xf>
    <xf numFmtId="10" fontId="12" fillId="3" borderId="4" xfId="1" applyNumberFormat="1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10" fontId="12" fillId="3" borderId="0" xfId="1" applyNumberFormat="1" applyFont="1" applyFill="1" applyBorder="1" applyAlignment="1">
      <alignment horizontal="center" vertical="center" wrapText="1"/>
    </xf>
    <xf numFmtId="10" fontId="17" fillId="3" borderId="1" xfId="1" applyNumberFormat="1" applyFont="1" applyFill="1" applyBorder="1" applyAlignment="1">
      <alignment horizontal="center" vertical="center" wrapText="1" readingOrder="1"/>
    </xf>
    <xf numFmtId="10" fontId="17" fillId="3" borderId="3" xfId="1" applyNumberFormat="1" applyFont="1" applyFill="1" applyBorder="1" applyAlignment="1">
      <alignment horizontal="center" vertical="center" wrapText="1" readingOrder="1"/>
    </xf>
    <xf numFmtId="0" fontId="13" fillId="0" borderId="1" xfId="0" applyNumberFormat="1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center"/>
    </xf>
    <xf numFmtId="1" fontId="19" fillId="3" borderId="0" xfId="0" applyNumberFormat="1" applyFont="1" applyFill="1" applyBorder="1" applyAlignment="1">
      <alignment vertical="center" wrapText="1"/>
    </xf>
    <xf numFmtId="0" fontId="14" fillId="0" borderId="0" xfId="0" applyNumberFormat="1" applyFont="1" applyAlignment="1">
      <alignment horizontal="left"/>
    </xf>
    <xf numFmtId="10" fontId="20" fillId="3" borderId="0" xfId="1" applyNumberFormat="1" applyFont="1" applyFill="1" applyBorder="1" applyAlignment="1">
      <alignment horizontal="center" vertical="center" wrapText="1" readingOrder="1"/>
    </xf>
    <xf numFmtId="10" fontId="20" fillId="3" borderId="1" xfId="1" applyNumberFormat="1" applyFont="1" applyFill="1" applyBorder="1" applyAlignment="1">
      <alignment horizontal="center" vertical="center" wrapText="1" readingOrder="1"/>
    </xf>
    <xf numFmtId="2" fontId="20" fillId="2" borderId="0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165" fontId="21" fillId="3" borderId="0" xfId="1" applyNumberFormat="1" applyFont="1" applyFill="1" applyBorder="1" applyAlignment="1">
      <alignment horizontal="center" vertical="center" wrapText="1" readingOrder="1"/>
    </xf>
    <xf numFmtId="165" fontId="21" fillId="0" borderId="1" xfId="1" applyNumberFormat="1" applyFont="1" applyBorder="1" applyAlignment="1">
      <alignment horizontal="center" vertical="center" wrapText="1"/>
    </xf>
    <xf numFmtId="164" fontId="22" fillId="3" borderId="0" xfId="1" applyNumberFormat="1" applyFont="1" applyFill="1" applyBorder="1" applyAlignment="1">
      <alignment horizontal="center" vertical="center" wrapText="1" readingOrder="1"/>
    </xf>
    <xf numFmtId="164" fontId="5" fillId="0" borderId="1" xfId="1" applyNumberFormat="1" applyFont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0" fontId="22" fillId="3" borderId="0" xfId="1" applyNumberFormat="1" applyFont="1" applyFill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/>
    </xf>
  </cellXfs>
  <cellStyles count="3">
    <cellStyle name="Normal" xfId="0" builtinId="0"/>
    <cellStyle name="Per cent" xfId="1" builtinId="5"/>
    <cellStyle name="Per cent 2" xfId="2" xr:uid="{3A73D643-CCE6-8B45-9E4C-E0D151B8ABC4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6999168812841"/>
          <c:y val="3.9680588529070346E-2"/>
          <c:w val="0.85176189492579513"/>
          <c:h val="0.8272073672889691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'2-asset portfolio'!$A$1</c:f>
              <c:strCache>
                <c:ptCount val="1"/>
                <c:pt idx="0">
                  <c:v>Portfolio construction: the case of 2 assets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02-D24F-8E89-2F86BFFB41F3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02-D24F-8E89-2F86BFFB41F3}"/>
              </c:ext>
            </c:extLst>
          </c:dPt>
          <c:dLbls>
            <c:delete val="1"/>
          </c:dLbls>
          <c:xVal>
            <c:numRef>
              <c:f>'2-asset portfolio'!$D$24:$D$40</c:f>
              <c:numCache>
                <c:formatCode>0.00%</c:formatCode>
                <c:ptCount val="17"/>
                <c:pt idx="0">
                  <c:v>0.21</c:v>
                </c:pt>
                <c:pt idx="1">
                  <c:v>0.20039878991650623</c:v>
                </c:pt>
                <c:pt idx="2">
                  <c:v>0.19095994344364473</c:v>
                </c:pt>
                <c:pt idx="3">
                  <c:v>0.18170876423552054</c:v>
                </c:pt>
                <c:pt idx="4">
                  <c:v>0.17267541805364189</c:v>
                </c:pt>
                <c:pt idx="5">
                  <c:v>0.16389592734415334</c:v>
                </c:pt>
                <c:pt idx="6">
                  <c:v>0.15541331989247251</c:v>
                </c:pt>
                <c:pt idx="7">
                  <c:v>0.14727890208716252</c:v>
                </c:pt>
                <c:pt idx="8">
                  <c:v>0.13955357394205281</c:v>
                </c:pt>
                <c:pt idx="9">
                  <c:v>0.13230901329841441</c:v>
                </c:pt>
                <c:pt idx="10">
                  <c:v>0.12562842035144753</c:v>
                </c:pt>
                <c:pt idx="11">
                  <c:v>0.11960633344434567</c:v>
                </c:pt>
                <c:pt idx="12">
                  <c:v>0.11434684079588721</c:v>
                </c:pt>
                <c:pt idx="13">
                  <c:v>0.10995942433461528</c:v>
                </c:pt>
                <c:pt idx="14">
                  <c:v>0.1065518653051179</c:v>
                </c:pt>
                <c:pt idx="15">
                  <c:v>0.10422031951591779</c:v>
                </c:pt>
                <c:pt idx="16">
                  <c:v>0.10303785712057484</c:v>
                </c:pt>
              </c:numCache>
            </c:numRef>
          </c:xVal>
          <c:yVal>
            <c:numRef>
              <c:f>'2-asset portfolio'!$C$24:$C$41</c:f>
              <c:numCache>
                <c:formatCode>0.00%</c:formatCode>
                <c:ptCount val="18"/>
                <c:pt idx="0">
                  <c:v>0.15</c:v>
                </c:pt>
                <c:pt idx="1">
                  <c:v>0.14549999999999999</c:v>
                </c:pt>
                <c:pt idx="2">
                  <c:v>0.14100000000000001</c:v>
                </c:pt>
                <c:pt idx="3">
                  <c:v>0.13650000000000001</c:v>
                </c:pt>
                <c:pt idx="4">
                  <c:v>0.13200000000000001</c:v>
                </c:pt>
                <c:pt idx="5">
                  <c:v>0.1275</c:v>
                </c:pt>
                <c:pt idx="6">
                  <c:v>0.123</c:v>
                </c:pt>
                <c:pt idx="7">
                  <c:v>0.11849999999999999</c:v>
                </c:pt>
                <c:pt idx="8">
                  <c:v>0.11399999999999999</c:v>
                </c:pt>
                <c:pt idx="9">
                  <c:v>0.1095</c:v>
                </c:pt>
                <c:pt idx="10">
                  <c:v>0.105</c:v>
                </c:pt>
                <c:pt idx="11">
                  <c:v>0.10050000000000001</c:v>
                </c:pt>
                <c:pt idx="12">
                  <c:v>9.5999999999999919E-2</c:v>
                </c:pt>
                <c:pt idx="13">
                  <c:v>9.1499999999999915E-2</c:v>
                </c:pt>
                <c:pt idx="14">
                  <c:v>8.6999999999999911E-2</c:v>
                </c:pt>
                <c:pt idx="15">
                  <c:v>8.2499999999999907E-2</c:v>
                </c:pt>
                <c:pt idx="16">
                  <c:v>7.7999999999999903E-2</c:v>
                </c:pt>
                <c:pt idx="17">
                  <c:v>7.3499999999999913E-2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702-D24F-8E89-2F86BFFB41F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61550256"/>
        <c:axId val="1839384528"/>
      </c:scatterChart>
      <c:valAx>
        <c:axId val="176155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Volatility 𝝈</a:t>
                </a:r>
              </a:p>
            </c:rich>
          </c:tx>
          <c:layout>
            <c:manualLayout>
              <c:xMode val="edge"/>
              <c:yMode val="edge"/>
              <c:x val="0.48987422774872774"/>
              <c:y val="0.93004585094394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4999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384528"/>
        <c:crosses val="autoZero"/>
        <c:crossBetween val="midCat"/>
      </c:valAx>
      <c:valAx>
        <c:axId val="1839384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ysClr val="windowText" lastClr="000000"/>
                    </a:solidFill>
                  </a:rPr>
                  <a:t>Expected return  E(r)</a:t>
                </a:r>
              </a:p>
            </c:rich>
          </c:tx>
          <c:layout>
            <c:manualLayout>
              <c:xMode val="edge"/>
              <c:yMode val="edge"/>
              <c:x val="1.3655140684726768E-2"/>
              <c:y val="0.325236259931196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4999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550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C50744-0AFC-0344-8716-17E755749DAB}">
  <sheetPr/>
  <sheetViews>
    <sheetView tabSelected="1"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286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E488CE-091D-2B4D-87BF-5747BBB694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Blank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Y124"/>
  <sheetViews>
    <sheetView showGridLines="0" topLeftCell="A15" zoomScale="85" zoomScaleNormal="85" workbookViewId="0">
      <selection activeCell="C41" sqref="C41"/>
    </sheetView>
  </sheetViews>
  <sheetFormatPr baseColWidth="10" defaultColWidth="9" defaultRowHeight="16" x14ac:dyDescent="0.2"/>
  <cols>
    <col min="1" max="4" width="13" style="4" customWidth="1"/>
    <col min="5" max="5" width="13.375" style="4" customWidth="1"/>
    <col min="6" max="6" width="15.75" style="4" customWidth="1"/>
    <col min="7" max="8" width="14.5" style="4" customWidth="1"/>
    <col min="9" max="10" width="12.875" style="4" bestFit="1" customWidth="1"/>
    <col min="11" max="11" width="12.875" style="4" customWidth="1"/>
    <col min="12" max="12" width="8.125" style="4" customWidth="1"/>
    <col min="13" max="13" width="12.875" style="4" customWidth="1"/>
    <col min="14" max="14" width="7.5" style="4" bestFit="1" customWidth="1"/>
    <col min="15" max="15" width="4" style="4" bestFit="1" customWidth="1"/>
    <col min="16" max="259" width="9" style="4" customWidth="1"/>
    <col min="260" max="16384" width="9" style="5"/>
  </cols>
  <sheetData>
    <row r="1" spans="1:259" ht="23" x14ac:dyDescent="0.2">
      <c r="A1" s="42" t="s">
        <v>8</v>
      </c>
      <c r="B1" s="2"/>
      <c r="C1" s="1"/>
      <c r="D1" s="2"/>
      <c r="E1" s="1"/>
      <c r="F1" s="3"/>
      <c r="H1" s="2"/>
      <c r="I1" s="1"/>
      <c r="J1" s="2"/>
      <c r="K1" s="1"/>
      <c r="L1" s="1"/>
      <c r="IX1" s="5"/>
      <c r="IY1" s="5"/>
    </row>
    <row r="2" spans="1:259" x14ac:dyDescent="0.2">
      <c r="A2" s="43"/>
      <c r="B2" s="24"/>
      <c r="C2" s="1"/>
      <c r="D2" s="2"/>
      <c r="E2" s="1"/>
      <c r="F2" s="3"/>
      <c r="H2" s="2"/>
      <c r="I2" s="1"/>
      <c r="J2" s="2"/>
      <c r="K2" s="1"/>
      <c r="L2" s="1"/>
      <c r="IX2" s="5"/>
      <c r="IY2" s="5"/>
    </row>
    <row r="3" spans="1:259" ht="18" x14ac:dyDescent="0.2">
      <c r="A3" s="44" t="s">
        <v>10</v>
      </c>
      <c r="B3" s="24"/>
      <c r="C3" s="1"/>
      <c r="D3" s="2"/>
      <c r="E3" s="1"/>
      <c r="F3" s="3"/>
      <c r="H3" s="2"/>
      <c r="I3" s="1"/>
      <c r="J3" s="2"/>
      <c r="K3" s="1"/>
      <c r="L3" s="1"/>
      <c r="IX3" s="5"/>
      <c r="IY3" s="5"/>
    </row>
    <row r="4" spans="1:259" x14ac:dyDescent="0.2">
      <c r="A4" s="24"/>
      <c r="B4" s="24"/>
      <c r="C4" s="1"/>
      <c r="D4" s="2"/>
      <c r="E4" s="1"/>
      <c r="F4" s="3"/>
      <c r="H4" s="2"/>
      <c r="I4" s="1"/>
      <c r="J4" s="2"/>
      <c r="K4" s="1"/>
      <c r="L4" s="1"/>
      <c r="IX4" s="5"/>
      <c r="IY4" s="5"/>
    </row>
    <row r="5" spans="1:259" ht="17" x14ac:dyDescent="0.2">
      <c r="A5" s="32"/>
      <c r="B5" s="33" t="s">
        <v>1</v>
      </c>
      <c r="C5" s="33" t="s">
        <v>0</v>
      </c>
      <c r="F5" s="6"/>
      <c r="J5" s="16"/>
      <c r="K5" s="8"/>
      <c r="IW5" s="5"/>
      <c r="IX5" s="5"/>
      <c r="IY5" s="5"/>
    </row>
    <row r="6" spans="1:259" ht="17" x14ac:dyDescent="0.2">
      <c r="A6" s="34" t="s">
        <v>2</v>
      </c>
      <c r="B6" s="54">
        <v>0.15</v>
      </c>
      <c r="C6" s="54">
        <v>0.21</v>
      </c>
      <c r="F6" s="6"/>
      <c r="J6" s="16"/>
      <c r="K6" s="22"/>
      <c r="IW6" s="5"/>
      <c r="IX6" s="5"/>
      <c r="IY6" s="5"/>
    </row>
    <row r="7" spans="1:259" ht="17" x14ac:dyDescent="0.2">
      <c r="A7" s="35" t="s">
        <v>3</v>
      </c>
      <c r="B7" s="55">
        <v>0.06</v>
      </c>
      <c r="C7" s="55">
        <v>0.11</v>
      </c>
      <c r="F7" s="10"/>
      <c r="J7" s="16"/>
      <c r="K7" s="23"/>
      <c r="IW7" s="5"/>
      <c r="IX7" s="5"/>
      <c r="IY7" s="5"/>
    </row>
    <row r="8" spans="1:259" x14ac:dyDescent="0.2">
      <c r="B8" s="36"/>
      <c r="C8" s="37"/>
      <c r="D8" s="9"/>
      <c r="E8" s="12"/>
      <c r="F8" s="13"/>
      <c r="G8" s="5"/>
      <c r="H8" s="5"/>
      <c r="I8" s="5"/>
      <c r="J8" s="25"/>
      <c r="K8" s="23"/>
      <c r="IW8" s="5"/>
      <c r="IX8" s="5"/>
      <c r="IY8" s="5"/>
    </row>
    <row r="9" spans="1:259" ht="19.75" customHeight="1" x14ac:dyDescent="0.2">
      <c r="A9" s="39" t="s">
        <v>4</v>
      </c>
      <c r="B9" s="39"/>
      <c r="C9" s="39"/>
      <c r="D9" s="12"/>
      <c r="E9" s="13"/>
      <c r="F9" s="7"/>
      <c r="G9" s="7"/>
      <c r="H9" s="8"/>
      <c r="I9" s="8"/>
      <c r="J9" s="23"/>
      <c r="K9" s="16"/>
      <c r="IV9" s="5"/>
      <c r="IW9" s="5"/>
      <c r="IX9" s="5"/>
      <c r="IY9" s="5"/>
    </row>
    <row r="10" spans="1:259" ht="19.75" customHeight="1" x14ac:dyDescent="0.2">
      <c r="A10" s="38"/>
      <c r="B10" s="34" t="s">
        <v>2</v>
      </c>
      <c r="C10" s="34" t="s">
        <v>3</v>
      </c>
      <c r="D10" s="12"/>
      <c r="E10" s="13"/>
      <c r="F10" s="7"/>
      <c r="G10" s="7"/>
      <c r="H10" s="8"/>
      <c r="I10" s="8"/>
      <c r="J10" s="23"/>
      <c r="K10" s="16"/>
      <c r="IV10" s="5"/>
      <c r="IW10" s="5"/>
      <c r="IX10" s="5"/>
      <c r="IY10" s="5"/>
    </row>
    <row r="11" spans="1:259" ht="19.75" customHeight="1" x14ac:dyDescent="0.2">
      <c r="A11" s="34" t="s">
        <v>2</v>
      </c>
      <c r="B11" s="51">
        <v>1</v>
      </c>
      <c r="C11" s="51">
        <v>0.15</v>
      </c>
      <c r="D11" s="12"/>
      <c r="E11" s="13"/>
      <c r="F11" s="7"/>
      <c r="G11" s="7"/>
      <c r="H11" s="8"/>
      <c r="I11" s="8"/>
      <c r="J11" s="23"/>
      <c r="K11" s="16"/>
      <c r="IV11" s="5"/>
      <c r="IW11" s="5"/>
      <c r="IX11" s="5"/>
      <c r="IY11" s="5"/>
    </row>
    <row r="12" spans="1:259" ht="19.75" customHeight="1" x14ac:dyDescent="0.2">
      <c r="A12" s="35" t="s">
        <v>3</v>
      </c>
      <c r="B12" s="52">
        <v>0.15</v>
      </c>
      <c r="C12" s="53">
        <v>1</v>
      </c>
      <c r="D12" s="12"/>
      <c r="E12" s="13"/>
      <c r="F12" s="7"/>
      <c r="G12" s="7"/>
      <c r="H12" s="8"/>
      <c r="I12" s="8"/>
      <c r="J12" s="23"/>
      <c r="K12" s="16"/>
      <c r="IV12" s="5"/>
      <c r="IW12" s="5"/>
      <c r="IX12" s="5"/>
      <c r="IY12" s="5"/>
    </row>
    <row r="13" spans="1:259" ht="19.75" customHeight="1" x14ac:dyDescent="0.2">
      <c r="A13" s="38"/>
      <c r="B13" s="37"/>
      <c r="C13" s="38"/>
      <c r="D13" s="12"/>
      <c r="E13" s="13"/>
      <c r="F13" s="7"/>
      <c r="G13" s="7"/>
      <c r="H13" s="8"/>
      <c r="I13" s="8"/>
      <c r="J13" s="23"/>
      <c r="K13" s="16"/>
      <c r="IV13" s="5"/>
      <c r="IW13" s="5"/>
      <c r="IX13" s="5"/>
      <c r="IY13" s="5"/>
    </row>
    <row r="14" spans="1:259" ht="19.75" customHeight="1" x14ac:dyDescent="0.2">
      <c r="A14" s="39" t="s">
        <v>5</v>
      </c>
      <c r="B14" s="39"/>
      <c r="C14" s="40"/>
      <c r="D14" s="12"/>
      <c r="E14" s="12"/>
      <c r="F14" s="7"/>
      <c r="G14" s="7"/>
      <c r="H14" s="8"/>
      <c r="I14" s="8"/>
      <c r="J14" s="23"/>
      <c r="K14" s="16"/>
      <c r="IV14" s="5"/>
      <c r="IW14" s="5"/>
      <c r="IX14" s="5"/>
      <c r="IY14" s="5"/>
    </row>
    <row r="15" spans="1:259" ht="19.75" customHeight="1" x14ac:dyDescent="0.2">
      <c r="A15" s="34"/>
      <c r="B15" s="34" t="s">
        <v>2</v>
      </c>
      <c r="C15" s="34" t="s">
        <v>3</v>
      </c>
      <c r="D15" s="14"/>
      <c r="E15" s="15"/>
      <c r="F15" s="5"/>
      <c r="G15" s="5"/>
      <c r="H15" s="5"/>
      <c r="I15" s="5"/>
      <c r="J15" s="22"/>
      <c r="K15" s="16"/>
      <c r="IV15" s="5"/>
      <c r="IW15" s="5"/>
      <c r="IX15" s="5"/>
      <c r="IY15" s="5"/>
    </row>
    <row r="16" spans="1:259" ht="19.75" customHeight="1" x14ac:dyDescent="0.2">
      <c r="A16" s="34" t="s">
        <v>2</v>
      </c>
      <c r="B16" s="49">
        <f>$C$6*$C$6</f>
        <v>4.4099999999999993E-2</v>
      </c>
      <c r="C16" s="49">
        <f>C11*$C$6*$C$7</f>
        <v>3.4650000000000002E-3</v>
      </c>
      <c r="D16" s="10"/>
      <c r="E16" s="10"/>
      <c r="F16" s="5"/>
      <c r="G16" s="5"/>
      <c r="H16" s="5"/>
      <c r="I16" s="5"/>
      <c r="J16" s="22"/>
      <c r="K16" s="16"/>
      <c r="L16" s="16"/>
      <c r="M16" s="16"/>
      <c r="N16" s="16"/>
      <c r="O16" s="16"/>
      <c r="P16" s="16"/>
      <c r="IV16" s="5"/>
      <c r="IW16" s="5"/>
      <c r="IX16" s="5"/>
      <c r="IY16" s="5"/>
    </row>
    <row r="17" spans="1:259" ht="19.75" customHeight="1" x14ac:dyDescent="0.2">
      <c r="A17" s="35" t="s">
        <v>3</v>
      </c>
      <c r="B17" s="50">
        <f>B12*$C$6*$C$7</f>
        <v>3.4650000000000002E-3</v>
      </c>
      <c r="C17" s="50">
        <f>$C$7*$C$7</f>
        <v>1.21E-2</v>
      </c>
      <c r="D17" s="17"/>
      <c r="E17" s="18"/>
      <c r="F17" s="5"/>
      <c r="G17" s="5"/>
      <c r="H17" s="5"/>
      <c r="I17" s="5"/>
      <c r="J17" s="23"/>
      <c r="K17" s="16"/>
      <c r="L17" s="16"/>
      <c r="M17" s="16"/>
      <c r="N17" s="16"/>
      <c r="O17" s="16"/>
      <c r="P17" s="16"/>
      <c r="IV17" s="5"/>
      <c r="IW17" s="5"/>
      <c r="IX17" s="5"/>
      <c r="IY17" s="5"/>
    </row>
    <row r="18" spans="1:259" x14ac:dyDescent="0.2">
      <c r="A18" s="19"/>
      <c r="B18" s="20"/>
      <c r="E18" s="18"/>
      <c r="F18" s="7"/>
      <c r="G18" s="7"/>
      <c r="H18" s="8"/>
      <c r="I18" s="8"/>
      <c r="J18" s="8"/>
      <c r="K18" s="16"/>
      <c r="L18" s="16"/>
      <c r="M18" s="16"/>
      <c r="N18" s="16"/>
      <c r="O18" s="16"/>
      <c r="P18" s="16"/>
      <c r="IV18" s="5"/>
      <c r="IW18" s="5"/>
      <c r="IX18" s="5"/>
      <c r="IY18" s="5"/>
    </row>
    <row r="19" spans="1:259" x14ac:dyDescent="0.2">
      <c r="A19" s="19"/>
      <c r="B19" s="20"/>
      <c r="E19" s="18"/>
      <c r="F19" s="7"/>
      <c r="G19" s="7"/>
      <c r="H19" s="8"/>
      <c r="I19" s="8"/>
      <c r="J19" s="8"/>
      <c r="K19" s="16"/>
      <c r="L19" s="16"/>
      <c r="M19" s="16"/>
      <c r="N19" s="16"/>
      <c r="O19" s="16"/>
      <c r="P19" s="16"/>
      <c r="IV19" s="5"/>
      <c r="IW19" s="5"/>
      <c r="IX19" s="5"/>
      <c r="IY19" s="5"/>
    </row>
    <row r="20" spans="1:259" ht="18" x14ac:dyDescent="0.2">
      <c r="A20" s="44" t="s">
        <v>11</v>
      </c>
      <c r="B20" s="20"/>
      <c r="E20" s="18"/>
      <c r="F20" s="7"/>
      <c r="G20" s="7"/>
      <c r="H20" s="8"/>
      <c r="I20" s="8"/>
      <c r="J20" s="8"/>
      <c r="K20" s="16"/>
      <c r="L20" s="16"/>
      <c r="M20" s="16"/>
      <c r="N20" s="16"/>
      <c r="O20" s="16"/>
      <c r="P20" s="16"/>
      <c r="IV20" s="5"/>
      <c r="IW20" s="5"/>
      <c r="IX20" s="5"/>
      <c r="IY20" s="5"/>
    </row>
    <row r="21" spans="1:259" x14ac:dyDescent="0.2">
      <c r="C21" s="5"/>
      <c r="D21" s="21"/>
      <c r="E21" s="21"/>
      <c r="H21" s="16"/>
      <c r="I21" s="16"/>
      <c r="J21" s="16"/>
      <c r="K21" s="16"/>
      <c r="IW21" s="5"/>
      <c r="IX21" s="5"/>
      <c r="IY21" s="5"/>
    </row>
    <row r="22" spans="1:259" ht="15.5" customHeight="1" x14ac:dyDescent="0.2">
      <c r="A22" s="41" t="s">
        <v>7</v>
      </c>
      <c r="B22" s="41"/>
      <c r="C22" s="41" t="s">
        <v>6</v>
      </c>
      <c r="D22" s="41"/>
      <c r="E22" s="41"/>
      <c r="H22" s="16"/>
      <c r="I22" s="16"/>
      <c r="J22" s="16"/>
      <c r="K22" s="16"/>
      <c r="IW22" s="5"/>
      <c r="IX22" s="5"/>
      <c r="IY22" s="5"/>
    </row>
    <row r="23" spans="1:259" ht="38" x14ac:dyDescent="0.2">
      <c r="A23" s="27" t="s">
        <v>2</v>
      </c>
      <c r="B23" s="27" t="s">
        <v>3</v>
      </c>
      <c r="C23" s="28" t="s">
        <v>1</v>
      </c>
      <c r="D23" s="28" t="s">
        <v>0</v>
      </c>
      <c r="E23" s="28" t="s">
        <v>9</v>
      </c>
      <c r="F23" s="21"/>
      <c r="G23" s="21"/>
      <c r="H23" s="21"/>
      <c r="I23" s="16"/>
      <c r="J23" s="16"/>
      <c r="K23" s="16"/>
      <c r="IX23" s="5"/>
      <c r="IY23" s="5"/>
    </row>
    <row r="24" spans="1:259" ht="18" x14ac:dyDescent="0.2">
      <c r="A24" s="29">
        <v>1</v>
      </c>
      <c r="B24" s="45">
        <f>1-A24</f>
        <v>0</v>
      </c>
      <c r="C24" s="45">
        <f t="shared" ref="C24:C44" si="0">($B$6*A24)+($B$7*B24)</f>
        <v>0.15</v>
      </c>
      <c r="D24" s="45">
        <f t="shared" ref="D24:D44" si="1">(SQRT((A24)^2*($C$6)^2+(B24)^2*($C$7)^2+(2*A24*B24*$B$17)))</f>
        <v>0.21</v>
      </c>
      <c r="E24" s="47">
        <f>C24/D24</f>
        <v>0.7142857142857143</v>
      </c>
      <c r="F24" s="21"/>
      <c r="G24" s="21"/>
      <c r="H24" s="21"/>
      <c r="I24" s="16"/>
      <c r="J24" s="16"/>
      <c r="IX24" s="5"/>
      <c r="IY24" s="5"/>
    </row>
    <row r="25" spans="1:259" ht="18" x14ac:dyDescent="0.2">
      <c r="A25" s="30">
        <v>0.95</v>
      </c>
      <c r="B25" s="45">
        <f t="shared" ref="B25:B44" si="2">1-A25</f>
        <v>5.0000000000000044E-2</v>
      </c>
      <c r="C25" s="45">
        <f t="shared" si="0"/>
        <v>0.14549999999999999</v>
      </c>
      <c r="D25" s="45">
        <f t="shared" si="1"/>
        <v>0.20039878991650623</v>
      </c>
      <c r="E25" s="47">
        <f t="shared" ref="E25:E44" si="3">C25/D25</f>
        <v>0.72605228834276314</v>
      </c>
      <c r="F25" s="21"/>
      <c r="G25" s="21"/>
      <c r="H25" s="21"/>
      <c r="I25" s="16"/>
      <c r="J25" s="16"/>
      <c r="IX25" s="5"/>
      <c r="IY25" s="5"/>
    </row>
    <row r="26" spans="1:259" ht="18" x14ac:dyDescent="0.2">
      <c r="A26" s="29">
        <v>0.9</v>
      </c>
      <c r="B26" s="45">
        <f t="shared" si="2"/>
        <v>9.9999999999999978E-2</v>
      </c>
      <c r="C26" s="45">
        <f t="shared" si="0"/>
        <v>0.14100000000000001</v>
      </c>
      <c r="D26" s="45">
        <f t="shared" si="1"/>
        <v>0.19095994344364473</v>
      </c>
      <c r="E26" s="47">
        <f t="shared" si="3"/>
        <v>0.73837474738052233</v>
      </c>
      <c r="F26" s="21"/>
      <c r="G26" s="21"/>
      <c r="H26" s="21"/>
      <c r="I26" s="16"/>
      <c r="J26" s="16"/>
      <c r="IX26" s="5"/>
      <c r="IY26" s="5"/>
    </row>
    <row r="27" spans="1:259" ht="18" x14ac:dyDescent="0.2">
      <c r="A27" s="30">
        <v>0.85</v>
      </c>
      <c r="B27" s="45">
        <f t="shared" si="2"/>
        <v>0.15000000000000002</v>
      </c>
      <c r="C27" s="45">
        <f t="shared" si="0"/>
        <v>0.13650000000000001</v>
      </c>
      <c r="D27" s="45">
        <f t="shared" si="1"/>
        <v>0.18170876423552054</v>
      </c>
      <c r="E27" s="47">
        <f t="shared" si="3"/>
        <v>0.75120207093080271</v>
      </c>
      <c r="F27" s="21"/>
      <c r="G27" s="21"/>
      <c r="H27" s="21"/>
      <c r="I27" s="16"/>
      <c r="J27" s="16"/>
      <c r="IX27" s="5"/>
      <c r="IY27" s="5"/>
    </row>
    <row r="28" spans="1:259" ht="18" x14ac:dyDescent="0.2">
      <c r="A28" s="29">
        <v>0.8</v>
      </c>
      <c r="B28" s="45">
        <f t="shared" si="2"/>
        <v>0.19999999999999996</v>
      </c>
      <c r="C28" s="45">
        <f t="shared" si="0"/>
        <v>0.13200000000000001</v>
      </c>
      <c r="D28" s="45">
        <f t="shared" si="1"/>
        <v>0.17267541805364189</v>
      </c>
      <c r="E28" s="47">
        <f t="shared" si="3"/>
        <v>0.7644400198237481</v>
      </c>
      <c r="F28" s="21"/>
      <c r="G28" s="21"/>
      <c r="H28" s="21"/>
      <c r="I28" s="21"/>
      <c r="J28" s="21"/>
      <c r="IX28" s="5"/>
      <c r="IY28" s="5"/>
    </row>
    <row r="29" spans="1:259" ht="18" x14ac:dyDescent="0.2">
      <c r="A29" s="30">
        <v>0.75</v>
      </c>
      <c r="B29" s="45">
        <f t="shared" si="2"/>
        <v>0.25</v>
      </c>
      <c r="C29" s="45">
        <f t="shared" si="0"/>
        <v>0.1275</v>
      </c>
      <c r="D29" s="45">
        <f t="shared" si="1"/>
        <v>0.16389592734415334</v>
      </c>
      <c r="E29" s="47">
        <f t="shared" si="3"/>
        <v>0.77793269220333872</v>
      </c>
      <c r="F29" s="21"/>
      <c r="G29" s="21"/>
      <c r="H29" s="21"/>
      <c r="I29" s="21"/>
      <c r="J29" s="21"/>
      <c r="IX29" s="5"/>
      <c r="IY29" s="5"/>
    </row>
    <row r="30" spans="1:259" ht="18" x14ac:dyDescent="0.2">
      <c r="A30" s="29">
        <v>0.7</v>
      </c>
      <c r="B30" s="45">
        <f t="shared" si="2"/>
        <v>0.30000000000000004</v>
      </c>
      <c r="C30" s="45">
        <f t="shared" si="0"/>
        <v>0.123</v>
      </c>
      <c r="D30" s="45">
        <f t="shared" si="1"/>
        <v>0.15541331989247251</v>
      </c>
      <c r="E30" s="47">
        <f t="shared" si="3"/>
        <v>0.79143795451446075</v>
      </c>
      <c r="F30" s="21"/>
      <c r="G30" s="21"/>
      <c r="H30" s="21"/>
      <c r="I30" s="21"/>
      <c r="J30" s="21"/>
      <c r="IX30" s="5"/>
      <c r="IY30" s="5"/>
    </row>
    <row r="31" spans="1:259" ht="18" x14ac:dyDescent="0.2">
      <c r="A31" s="30">
        <v>0.65</v>
      </c>
      <c r="B31" s="45">
        <f t="shared" si="2"/>
        <v>0.35</v>
      </c>
      <c r="C31" s="45">
        <f t="shared" si="0"/>
        <v>0.11849999999999999</v>
      </c>
      <c r="D31" s="45">
        <f t="shared" si="1"/>
        <v>0.14727890208716252</v>
      </c>
      <c r="E31" s="47">
        <f t="shared" si="3"/>
        <v>0.80459589473222304</v>
      </c>
      <c r="IX31" s="5"/>
      <c r="IY31" s="5"/>
    </row>
    <row r="32" spans="1:259" ht="18" x14ac:dyDescent="0.2">
      <c r="A32" s="29">
        <v>0.6</v>
      </c>
      <c r="B32" s="45">
        <f t="shared" si="2"/>
        <v>0.4</v>
      </c>
      <c r="C32" s="45">
        <f t="shared" si="0"/>
        <v>0.11399999999999999</v>
      </c>
      <c r="D32" s="45">
        <f t="shared" si="1"/>
        <v>0.13955357394205281</v>
      </c>
      <c r="E32" s="47">
        <f t="shared" si="3"/>
        <v>0.81689058029668593</v>
      </c>
      <c r="IX32" s="5"/>
      <c r="IY32" s="5"/>
    </row>
    <row r="33" spans="1:259" ht="18" x14ac:dyDescent="0.2">
      <c r="A33" s="30">
        <v>0.55000000000000004</v>
      </c>
      <c r="B33" s="45">
        <f t="shared" si="2"/>
        <v>0.44999999999999996</v>
      </c>
      <c r="C33" s="45">
        <f t="shared" si="0"/>
        <v>0.1095</v>
      </c>
      <c r="D33" s="45">
        <f t="shared" si="1"/>
        <v>0.13230901329841441</v>
      </c>
      <c r="E33" s="47">
        <f t="shared" si="3"/>
        <v>0.82760801603916312</v>
      </c>
      <c r="IX33" s="5"/>
      <c r="IY33" s="5"/>
    </row>
    <row r="34" spans="1:259" ht="18" x14ac:dyDescent="0.2">
      <c r="A34" s="29">
        <v>0.5</v>
      </c>
      <c r="B34" s="45">
        <f t="shared" si="2"/>
        <v>0.5</v>
      </c>
      <c r="C34" s="45">
        <f t="shared" si="0"/>
        <v>0.105</v>
      </c>
      <c r="D34" s="45">
        <f t="shared" si="1"/>
        <v>0.12562842035144753</v>
      </c>
      <c r="E34" s="47">
        <f t="shared" si="3"/>
        <v>0.83579813951541226</v>
      </c>
      <c r="IX34" s="5"/>
      <c r="IY34" s="5"/>
    </row>
    <row r="35" spans="1:259" ht="18" x14ac:dyDescent="0.2">
      <c r="A35" s="30">
        <v>0.45</v>
      </c>
      <c r="B35" s="45">
        <f t="shared" si="2"/>
        <v>0.55000000000000004</v>
      </c>
      <c r="C35" s="45">
        <f t="shared" si="0"/>
        <v>0.10050000000000001</v>
      </c>
      <c r="D35" s="45">
        <f t="shared" si="1"/>
        <v>0.11960633344434567</v>
      </c>
      <c r="E35" s="47">
        <f t="shared" si="3"/>
        <v>0.84025650737604063</v>
      </c>
      <c r="IX35" s="5"/>
      <c r="IY35" s="5"/>
    </row>
    <row r="36" spans="1:259" ht="18" x14ac:dyDescent="0.2">
      <c r="A36" s="29">
        <v>0.39999999999999902</v>
      </c>
      <c r="B36" s="45">
        <f t="shared" si="2"/>
        <v>0.60000000000000098</v>
      </c>
      <c r="C36" s="45">
        <f t="shared" si="0"/>
        <v>9.5999999999999919E-2</v>
      </c>
      <c r="D36" s="45">
        <f t="shared" si="1"/>
        <v>0.11434684079588721</v>
      </c>
      <c r="E36" s="47">
        <f t="shared" si="3"/>
        <v>0.83955096032222709</v>
      </c>
      <c r="IX36" s="5"/>
      <c r="IY36" s="5"/>
    </row>
    <row r="37" spans="1:259" ht="18" x14ac:dyDescent="0.2">
      <c r="A37" s="30">
        <v>0.34999999999999898</v>
      </c>
      <c r="B37" s="45">
        <f t="shared" si="2"/>
        <v>0.65000000000000102</v>
      </c>
      <c r="C37" s="45">
        <f t="shared" si="0"/>
        <v>9.1499999999999915E-2</v>
      </c>
      <c r="D37" s="45">
        <f t="shared" si="1"/>
        <v>0.10995942433461528</v>
      </c>
      <c r="E37" s="47">
        <f t="shared" si="3"/>
        <v>0.83212512755212442</v>
      </c>
      <c r="IX37" s="5"/>
      <c r="IY37" s="5"/>
    </row>
    <row r="38" spans="1:259" ht="18" x14ac:dyDescent="0.2">
      <c r="A38" s="29">
        <v>0.29999999999999899</v>
      </c>
      <c r="B38" s="45">
        <f t="shared" si="2"/>
        <v>0.70000000000000107</v>
      </c>
      <c r="C38" s="45">
        <f t="shared" si="0"/>
        <v>8.6999999999999911E-2</v>
      </c>
      <c r="D38" s="45">
        <f t="shared" si="1"/>
        <v>0.1065518653051179</v>
      </c>
      <c r="E38" s="47">
        <f t="shared" si="3"/>
        <v>0.81650377260754647</v>
      </c>
    </row>
    <row r="39" spans="1:259" ht="18" x14ac:dyDescent="0.2">
      <c r="A39" s="30">
        <v>0.249999999999999</v>
      </c>
      <c r="B39" s="45">
        <f t="shared" si="2"/>
        <v>0.750000000000001</v>
      </c>
      <c r="C39" s="45">
        <f t="shared" si="0"/>
        <v>8.2499999999999907E-2</v>
      </c>
      <c r="D39" s="45">
        <f t="shared" si="1"/>
        <v>0.10422031951591779</v>
      </c>
      <c r="E39" s="47">
        <f t="shared" si="3"/>
        <v>0.79159227666155363</v>
      </c>
    </row>
    <row r="40" spans="1:259" ht="18" x14ac:dyDescent="0.2">
      <c r="A40" s="29">
        <v>0.19999999999999901</v>
      </c>
      <c r="B40" s="45">
        <f t="shared" si="2"/>
        <v>0.80000000000000093</v>
      </c>
      <c r="C40" s="45">
        <f t="shared" si="0"/>
        <v>7.7999999999999903E-2</v>
      </c>
      <c r="D40" s="45">
        <f t="shared" si="1"/>
        <v>0.10303785712057484</v>
      </c>
      <c r="E40" s="47">
        <f t="shared" si="3"/>
        <v>0.75700332071856224</v>
      </c>
    </row>
    <row r="41" spans="1:259" ht="18" x14ac:dyDescent="0.2">
      <c r="A41" s="30">
        <v>0.149999999999999</v>
      </c>
      <c r="B41" s="45">
        <f t="shared" si="2"/>
        <v>0.85000000000000098</v>
      </c>
      <c r="C41" s="45">
        <f t="shared" si="0"/>
        <v>7.3499999999999913E-2</v>
      </c>
      <c r="D41" s="45">
        <f t="shared" si="1"/>
        <v>0.10304404398120254</v>
      </c>
      <c r="E41" s="47">
        <f t="shared" si="3"/>
        <v>0.71328722321309423</v>
      </c>
    </row>
    <row r="42" spans="1:259" ht="18" x14ac:dyDescent="0.2">
      <c r="A42" s="29">
        <v>9.9999999999999006E-2</v>
      </c>
      <c r="B42" s="45">
        <f t="shared" si="2"/>
        <v>0.90000000000000102</v>
      </c>
      <c r="C42" s="45">
        <f t="shared" si="0"/>
        <v>6.8999999999999909E-2</v>
      </c>
      <c r="D42" s="45">
        <f t="shared" si="1"/>
        <v>0.10423866844890148</v>
      </c>
      <c r="E42" s="47">
        <f t="shared" si="3"/>
        <v>0.66194245405028551</v>
      </c>
    </row>
    <row r="43" spans="1:259" ht="18" x14ac:dyDescent="0.2">
      <c r="A43" s="30">
        <v>4.9999999999998997E-2</v>
      </c>
      <c r="B43" s="45">
        <f t="shared" si="2"/>
        <v>0.95000000000000095</v>
      </c>
      <c r="C43" s="45">
        <f t="shared" si="0"/>
        <v>6.4499999999999905E-2</v>
      </c>
      <c r="D43" s="45">
        <f t="shared" si="1"/>
        <v>0.10658177611580702</v>
      </c>
      <c r="E43" s="47">
        <f t="shared" si="3"/>
        <v>0.60516912318966309</v>
      </c>
    </row>
    <row r="44" spans="1:259" ht="18" x14ac:dyDescent="0.2">
      <c r="A44" s="31">
        <v>0</v>
      </c>
      <c r="B44" s="46">
        <f t="shared" si="2"/>
        <v>1</v>
      </c>
      <c r="C44" s="46">
        <f t="shared" si="0"/>
        <v>0.06</v>
      </c>
      <c r="D44" s="46">
        <f t="shared" si="1"/>
        <v>0.11</v>
      </c>
      <c r="E44" s="48">
        <f t="shared" si="3"/>
        <v>0.54545454545454541</v>
      </c>
    </row>
    <row r="45" spans="1:259" x14ac:dyDescent="0.2">
      <c r="A45" s="11"/>
      <c r="B45" s="7"/>
      <c r="C45" s="8"/>
      <c r="D45" s="8"/>
      <c r="E45" s="26"/>
    </row>
    <row r="46" spans="1:259" x14ac:dyDescent="0.2">
      <c r="A46" s="7"/>
      <c r="B46" s="7"/>
      <c r="C46" s="8"/>
      <c r="D46" s="8"/>
      <c r="E46" s="26"/>
    </row>
    <row r="47" spans="1:259" x14ac:dyDescent="0.2">
      <c r="A47" s="11"/>
      <c r="B47" s="7"/>
      <c r="C47" s="8"/>
      <c r="D47" s="8"/>
      <c r="E47" s="26"/>
    </row>
    <row r="48" spans="1:259" x14ac:dyDescent="0.2">
      <c r="A48" s="7"/>
      <c r="B48" s="7"/>
      <c r="C48" s="8"/>
      <c r="D48" s="8"/>
      <c r="E48" s="26"/>
    </row>
    <row r="49" spans="1:5" x14ac:dyDescent="0.2">
      <c r="A49" s="11"/>
      <c r="B49" s="7"/>
      <c r="C49" s="8"/>
      <c r="D49" s="8"/>
      <c r="E49" s="26"/>
    </row>
    <row r="50" spans="1:5" x14ac:dyDescent="0.2">
      <c r="A50" s="7"/>
      <c r="B50" s="7"/>
      <c r="C50" s="8"/>
      <c r="D50" s="8"/>
      <c r="E50" s="26"/>
    </row>
    <row r="51" spans="1:5" x14ac:dyDescent="0.2">
      <c r="A51" s="11"/>
      <c r="B51" s="7"/>
      <c r="C51" s="8"/>
      <c r="D51" s="8"/>
      <c r="E51" s="26"/>
    </row>
    <row r="52" spans="1:5" x14ac:dyDescent="0.2">
      <c r="A52" s="7"/>
      <c r="B52" s="7"/>
      <c r="C52" s="8"/>
      <c r="D52" s="8"/>
      <c r="E52" s="26"/>
    </row>
    <row r="53" spans="1:5" x14ac:dyDescent="0.2">
      <c r="A53" s="11"/>
      <c r="B53" s="7"/>
      <c r="C53" s="8"/>
      <c r="D53" s="8"/>
      <c r="E53" s="26"/>
    </row>
    <row r="54" spans="1:5" x14ac:dyDescent="0.2">
      <c r="A54" s="7"/>
      <c r="B54" s="7"/>
      <c r="C54" s="8"/>
      <c r="D54" s="8"/>
      <c r="E54" s="26"/>
    </row>
    <row r="55" spans="1:5" x14ac:dyDescent="0.2">
      <c r="A55" s="11"/>
      <c r="B55" s="7"/>
      <c r="C55" s="8"/>
      <c r="D55" s="8"/>
      <c r="E55" s="26"/>
    </row>
    <row r="56" spans="1:5" x14ac:dyDescent="0.2">
      <c r="A56" s="7"/>
      <c r="B56" s="7"/>
      <c r="C56" s="8"/>
      <c r="D56" s="8"/>
      <c r="E56" s="26"/>
    </row>
    <row r="57" spans="1:5" x14ac:dyDescent="0.2">
      <c r="A57" s="11"/>
      <c r="B57" s="7"/>
      <c r="C57" s="8"/>
      <c r="D57" s="8"/>
      <c r="E57" s="26"/>
    </row>
    <row r="58" spans="1:5" x14ac:dyDescent="0.2">
      <c r="A58" s="7"/>
      <c r="B58" s="7"/>
      <c r="C58" s="8"/>
      <c r="D58" s="8"/>
      <c r="E58" s="26"/>
    </row>
    <row r="59" spans="1:5" x14ac:dyDescent="0.2">
      <c r="A59" s="11"/>
      <c r="B59" s="7"/>
      <c r="C59" s="8"/>
      <c r="D59" s="8"/>
      <c r="E59" s="26"/>
    </row>
    <row r="60" spans="1:5" x14ac:dyDescent="0.2">
      <c r="A60" s="7"/>
      <c r="B60" s="7"/>
      <c r="C60" s="8"/>
      <c r="D60" s="8"/>
      <c r="E60" s="26"/>
    </row>
    <row r="61" spans="1:5" x14ac:dyDescent="0.2">
      <c r="A61" s="11"/>
      <c r="B61" s="7"/>
      <c r="C61" s="8"/>
      <c r="D61" s="8"/>
      <c r="E61" s="26"/>
    </row>
    <row r="62" spans="1:5" x14ac:dyDescent="0.2">
      <c r="A62" s="7"/>
      <c r="B62" s="7"/>
      <c r="C62" s="8"/>
      <c r="D62" s="8"/>
      <c r="E62" s="26"/>
    </row>
    <row r="63" spans="1:5" x14ac:dyDescent="0.2">
      <c r="A63" s="11"/>
      <c r="B63" s="7"/>
      <c r="C63" s="8"/>
      <c r="D63" s="8"/>
      <c r="E63" s="26"/>
    </row>
    <row r="64" spans="1:5" x14ac:dyDescent="0.2">
      <c r="A64" s="7"/>
      <c r="B64" s="7"/>
      <c r="C64" s="8"/>
      <c r="D64" s="8"/>
      <c r="E64" s="26"/>
    </row>
    <row r="65" spans="1:5" x14ac:dyDescent="0.2">
      <c r="A65" s="11"/>
      <c r="B65" s="7"/>
      <c r="C65" s="8"/>
      <c r="D65" s="8"/>
      <c r="E65" s="26"/>
    </row>
    <row r="66" spans="1:5" x14ac:dyDescent="0.2">
      <c r="A66" s="7"/>
      <c r="B66" s="7"/>
      <c r="C66" s="8"/>
      <c r="D66" s="8"/>
      <c r="E66" s="26"/>
    </row>
    <row r="67" spans="1:5" x14ac:dyDescent="0.2">
      <c r="A67" s="11"/>
      <c r="B67" s="7"/>
      <c r="C67" s="8"/>
      <c r="D67" s="8"/>
      <c r="E67" s="26"/>
    </row>
    <row r="68" spans="1:5" x14ac:dyDescent="0.2">
      <c r="A68" s="7"/>
      <c r="B68" s="7"/>
      <c r="C68" s="8"/>
      <c r="D68" s="8"/>
      <c r="E68" s="26"/>
    </row>
    <row r="69" spans="1:5" x14ac:dyDescent="0.2">
      <c r="A69" s="11"/>
      <c r="B69" s="7"/>
      <c r="C69" s="8"/>
      <c r="D69" s="8"/>
      <c r="E69" s="26"/>
    </row>
    <row r="70" spans="1:5" x14ac:dyDescent="0.2">
      <c r="A70" s="7"/>
      <c r="B70" s="7"/>
      <c r="C70" s="8"/>
      <c r="D70" s="8"/>
      <c r="E70" s="26"/>
    </row>
    <row r="71" spans="1:5" x14ac:dyDescent="0.2">
      <c r="A71" s="11"/>
      <c r="B71" s="7"/>
      <c r="C71" s="8"/>
      <c r="D71" s="8"/>
      <c r="E71" s="26"/>
    </row>
    <row r="72" spans="1:5" x14ac:dyDescent="0.2">
      <c r="A72" s="7"/>
      <c r="B72" s="7"/>
      <c r="C72" s="8"/>
      <c r="D72" s="8"/>
      <c r="E72" s="26"/>
    </row>
    <row r="73" spans="1:5" x14ac:dyDescent="0.2">
      <c r="A73" s="11"/>
      <c r="B73" s="7"/>
      <c r="C73" s="8"/>
      <c r="D73" s="8"/>
      <c r="E73" s="26"/>
    </row>
    <row r="74" spans="1:5" x14ac:dyDescent="0.2">
      <c r="A74" s="7"/>
      <c r="B74" s="7"/>
      <c r="C74" s="8"/>
      <c r="D74" s="8"/>
      <c r="E74" s="26"/>
    </row>
    <row r="75" spans="1:5" x14ac:dyDescent="0.2">
      <c r="A75" s="11"/>
      <c r="B75" s="7"/>
      <c r="C75" s="8"/>
      <c r="D75" s="8"/>
      <c r="E75" s="26"/>
    </row>
    <row r="76" spans="1:5" x14ac:dyDescent="0.2">
      <c r="A76" s="7"/>
      <c r="B76" s="7"/>
      <c r="C76" s="8"/>
      <c r="D76" s="8"/>
      <c r="E76" s="26"/>
    </row>
    <row r="77" spans="1:5" x14ac:dyDescent="0.2">
      <c r="A77" s="11"/>
      <c r="B77" s="7"/>
      <c r="C77" s="8"/>
      <c r="D77" s="8"/>
      <c r="E77" s="26"/>
    </row>
    <row r="78" spans="1:5" x14ac:dyDescent="0.2">
      <c r="A78" s="7"/>
      <c r="B78" s="7"/>
      <c r="C78" s="8"/>
      <c r="D78" s="8"/>
      <c r="E78" s="26"/>
    </row>
    <row r="79" spans="1:5" x14ac:dyDescent="0.2">
      <c r="A79" s="11"/>
      <c r="B79" s="7"/>
      <c r="C79" s="8"/>
      <c r="D79" s="8"/>
      <c r="E79" s="26"/>
    </row>
    <row r="80" spans="1:5" x14ac:dyDescent="0.2">
      <c r="A80" s="7"/>
      <c r="B80" s="7"/>
      <c r="C80" s="8"/>
      <c r="D80" s="8"/>
      <c r="E80" s="26"/>
    </row>
    <row r="81" spans="1:5" x14ac:dyDescent="0.2">
      <c r="A81" s="11"/>
      <c r="B81" s="7"/>
      <c r="C81" s="8"/>
      <c r="D81" s="8"/>
      <c r="E81" s="26"/>
    </row>
    <row r="82" spans="1:5" x14ac:dyDescent="0.2">
      <c r="A82" s="7"/>
      <c r="B82" s="7"/>
      <c r="C82" s="8"/>
      <c r="D82" s="8"/>
      <c r="E82" s="26"/>
    </row>
    <row r="83" spans="1:5" x14ac:dyDescent="0.2">
      <c r="A83" s="11"/>
      <c r="B83" s="7"/>
      <c r="C83" s="8"/>
      <c r="D83" s="8"/>
      <c r="E83" s="26"/>
    </row>
    <row r="84" spans="1:5" x14ac:dyDescent="0.2">
      <c r="A84" s="7"/>
      <c r="B84" s="7"/>
      <c r="C84" s="8"/>
      <c r="D84" s="8"/>
      <c r="E84" s="26"/>
    </row>
    <row r="85" spans="1:5" x14ac:dyDescent="0.2">
      <c r="A85" s="11"/>
      <c r="B85" s="7"/>
      <c r="C85" s="8"/>
      <c r="D85" s="8"/>
      <c r="E85" s="26"/>
    </row>
    <row r="86" spans="1:5" x14ac:dyDescent="0.2">
      <c r="A86" s="7"/>
      <c r="B86" s="7"/>
      <c r="C86" s="8"/>
      <c r="D86" s="8"/>
      <c r="E86" s="26"/>
    </row>
    <row r="87" spans="1:5" x14ac:dyDescent="0.2">
      <c r="A87" s="11"/>
      <c r="B87" s="7"/>
      <c r="C87" s="8"/>
      <c r="D87" s="8"/>
      <c r="E87" s="26"/>
    </row>
    <row r="88" spans="1:5" x14ac:dyDescent="0.2">
      <c r="A88" s="7"/>
      <c r="B88" s="7"/>
      <c r="C88" s="8"/>
      <c r="D88" s="8"/>
      <c r="E88" s="26"/>
    </row>
    <row r="89" spans="1:5" x14ac:dyDescent="0.2">
      <c r="A89" s="11"/>
      <c r="B89" s="7"/>
      <c r="C89" s="8"/>
      <c r="D89" s="8"/>
      <c r="E89" s="26"/>
    </row>
    <row r="90" spans="1:5" x14ac:dyDescent="0.2">
      <c r="A90" s="7"/>
      <c r="B90" s="7"/>
      <c r="C90" s="8"/>
      <c r="D90" s="8"/>
      <c r="E90" s="26"/>
    </row>
    <row r="91" spans="1:5" x14ac:dyDescent="0.2">
      <c r="A91" s="11"/>
      <c r="B91" s="7"/>
      <c r="C91" s="8"/>
      <c r="D91" s="8"/>
      <c r="E91" s="26"/>
    </row>
    <row r="92" spans="1:5" x14ac:dyDescent="0.2">
      <c r="A92" s="7"/>
      <c r="B92" s="7"/>
      <c r="C92" s="8"/>
      <c r="D92" s="8"/>
      <c r="E92" s="26"/>
    </row>
    <row r="93" spans="1:5" x14ac:dyDescent="0.2">
      <c r="A93" s="11"/>
      <c r="B93" s="7"/>
      <c r="C93" s="8"/>
      <c r="D93" s="8"/>
      <c r="E93" s="26"/>
    </row>
    <row r="94" spans="1:5" x14ac:dyDescent="0.2">
      <c r="A94" s="7"/>
      <c r="B94" s="7"/>
      <c r="C94" s="8"/>
      <c r="D94" s="8"/>
      <c r="E94" s="26"/>
    </row>
    <row r="95" spans="1:5" x14ac:dyDescent="0.2">
      <c r="A95" s="11"/>
      <c r="B95" s="7"/>
      <c r="C95" s="8"/>
      <c r="D95" s="8"/>
      <c r="E95" s="26"/>
    </row>
    <row r="96" spans="1:5" x14ac:dyDescent="0.2">
      <c r="A96" s="7"/>
      <c r="B96" s="7"/>
      <c r="C96" s="8"/>
      <c r="D96" s="8"/>
      <c r="E96" s="26"/>
    </row>
    <row r="97" spans="1:5" x14ac:dyDescent="0.2">
      <c r="A97" s="11"/>
      <c r="B97" s="7"/>
      <c r="C97" s="8"/>
      <c r="D97" s="8"/>
      <c r="E97" s="26"/>
    </row>
    <row r="98" spans="1:5" x14ac:dyDescent="0.2">
      <c r="A98" s="7"/>
      <c r="B98" s="7"/>
      <c r="C98" s="8"/>
      <c r="D98" s="8"/>
      <c r="E98" s="26"/>
    </row>
    <row r="99" spans="1:5" x14ac:dyDescent="0.2">
      <c r="A99" s="11"/>
      <c r="B99" s="7"/>
      <c r="C99" s="8"/>
      <c r="D99" s="8"/>
      <c r="E99" s="26"/>
    </row>
    <row r="100" spans="1:5" x14ac:dyDescent="0.2">
      <c r="A100" s="7"/>
      <c r="B100" s="7"/>
      <c r="C100" s="8"/>
      <c r="D100" s="8"/>
      <c r="E100" s="26"/>
    </row>
    <row r="101" spans="1:5" x14ac:dyDescent="0.2">
      <c r="A101" s="11"/>
      <c r="B101" s="7"/>
      <c r="C101" s="8"/>
      <c r="D101" s="8"/>
      <c r="E101" s="26"/>
    </row>
    <row r="102" spans="1:5" x14ac:dyDescent="0.2">
      <c r="A102" s="7"/>
      <c r="B102" s="7"/>
      <c r="C102" s="8"/>
      <c r="D102" s="8"/>
      <c r="E102" s="26"/>
    </row>
    <row r="103" spans="1:5" x14ac:dyDescent="0.2">
      <c r="A103" s="11"/>
      <c r="B103" s="7"/>
      <c r="C103" s="8"/>
      <c r="D103" s="8"/>
      <c r="E103" s="26"/>
    </row>
    <row r="104" spans="1:5" x14ac:dyDescent="0.2">
      <c r="A104" s="7"/>
      <c r="B104" s="7"/>
      <c r="C104" s="8"/>
      <c r="D104" s="8"/>
      <c r="E104" s="26"/>
    </row>
    <row r="105" spans="1:5" x14ac:dyDescent="0.2">
      <c r="A105" s="11"/>
      <c r="B105" s="7"/>
      <c r="C105" s="8"/>
      <c r="D105" s="8"/>
      <c r="E105" s="26"/>
    </row>
    <row r="106" spans="1:5" x14ac:dyDescent="0.2">
      <c r="A106" s="7"/>
      <c r="B106" s="7"/>
      <c r="C106" s="8"/>
      <c r="D106" s="8"/>
      <c r="E106" s="26"/>
    </row>
    <row r="107" spans="1:5" x14ac:dyDescent="0.2">
      <c r="A107" s="11"/>
      <c r="B107" s="7"/>
      <c r="C107" s="8"/>
      <c r="D107" s="8"/>
      <c r="E107" s="26"/>
    </row>
    <row r="108" spans="1:5" x14ac:dyDescent="0.2">
      <c r="A108" s="7"/>
      <c r="B108" s="7"/>
      <c r="C108" s="8"/>
      <c r="D108" s="8"/>
      <c r="E108" s="26"/>
    </row>
    <row r="109" spans="1:5" x14ac:dyDescent="0.2">
      <c r="A109" s="11"/>
      <c r="B109" s="7"/>
      <c r="C109" s="8"/>
      <c r="D109" s="8"/>
      <c r="E109" s="26"/>
    </row>
    <row r="110" spans="1:5" x14ac:dyDescent="0.2">
      <c r="A110" s="7"/>
      <c r="B110" s="7"/>
      <c r="C110" s="8"/>
      <c r="D110" s="8"/>
      <c r="E110" s="26"/>
    </row>
    <row r="111" spans="1:5" x14ac:dyDescent="0.2">
      <c r="A111" s="11"/>
      <c r="B111" s="7"/>
      <c r="C111" s="8"/>
      <c r="D111" s="8"/>
      <c r="E111" s="26"/>
    </row>
    <row r="112" spans="1:5" x14ac:dyDescent="0.2">
      <c r="A112" s="7"/>
      <c r="B112" s="7"/>
      <c r="C112" s="8"/>
      <c r="D112" s="8"/>
      <c r="E112" s="26"/>
    </row>
    <row r="113" spans="1:5" x14ac:dyDescent="0.2">
      <c r="A113" s="11"/>
      <c r="B113" s="7"/>
      <c r="C113" s="8"/>
      <c r="D113" s="8"/>
      <c r="E113" s="26"/>
    </row>
    <row r="114" spans="1:5" x14ac:dyDescent="0.2">
      <c r="A114" s="7"/>
      <c r="B114" s="7"/>
      <c r="C114" s="8"/>
      <c r="D114" s="8"/>
      <c r="E114" s="26"/>
    </row>
    <row r="115" spans="1:5" x14ac:dyDescent="0.2">
      <c r="A115" s="11"/>
      <c r="B115" s="7"/>
      <c r="C115" s="8"/>
      <c r="D115" s="8"/>
      <c r="E115" s="26"/>
    </row>
    <row r="116" spans="1:5" x14ac:dyDescent="0.2">
      <c r="A116" s="7"/>
      <c r="B116" s="7"/>
      <c r="C116" s="8"/>
      <c r="D116" s="8"/>
      <c r="E116" s="26"/>
    </row>
    <row r="117" spans="1:5" x14ac:dyDescent="0.2">
      <c r="A117" s="11"/>
      <c r="B117" s="7"/>
      <c r="C117" s="8"/>
      <c r="D117" s="8"/>
      <c r="E117" s="26"/>
    </row>
    <row r="118" spans="1:5" x14ac:dyDescent="0.2">
      <c r="A118" s="7"/>
      <c r="B118" s="7"/>
      <c r="C118" s="8"/>
      <c r="D118" s="8"/>
      <c r="E118" s="26"/>
    </row>
    <row r="119" spans="1:5" x14ac:dyDescent="0.2">
      <c r="A119" s="11"/>
      <c r="B119" s="7"/>
      <c r="C119" s="8"/>
      <c r="D119" s="8"/>
      <c r="E119" s="26"/>
    </row>
    <row r="120" spans="1:5" x14ac:dyDescent="0.2">
      <c r="A120" s="7"/>
      <c r="B120" s="7"/>
      <c r="C120" s="8"/>
      <c r="D120" s="8"/>
      <c r="E120" s="26"/>
    </row>
    <row r="121" spans="1:5" x14ac:dyDescent="0.2">
      <c r="A121" s="11"/>
      <c r="B121" s="7"/>
      <c r="C121" s="8"/>
      <c r="D121" s="8"/>
      <c r="E121" s="26"/>
    </row>
    <row r="122" spans="1:5" x14ac:dyDescent="0.2">
      <c r="A122" s="7"/>
      <c r="B122" s="7"/>
      <c r="C122" s="8"/>
      <c r="D122" s="8"/>
      <c r="E122" s="26"/>
    </row>
    <row r="123" spans="1:5" x14ac:dyDescent="0.2">
      <c r="A123" s="11"/>
      <c r="B123" s="7"/>
      <c r="C123" s="8"/>
      <c r="D123" s="8"/>
      <c r="E123" s="26"/>
    </row>
    <row r="124" spans="1:5" x14ac:dyDescent="0.2">
      <c r="A124" s="7"/>
      <c r="B124" s="7"/>
      <c r="C124" s="8"/>
      <c r="D124" s="8"/>
      <c r="E124" s="26"/>
    </row>
  </sheetData>
  <mergeCells count="4">
    <mergeCell ref="A9:C9"/>
    <mergeCell ref="A14:C14"/>
    <mergeCell ref="A22:B22"/>
    <mergeCell ref="C22:E22"/>
  </mergeCells>
  <conditionalFormatting sqref="H9:H14 H18:H20 C23:C124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9:I14 I18:I20 D23:D12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:F14 F18:F20 A45:A124">
    <cfRule type="colorScale" priority="3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9:G14 G18:G20 B45:B124">
    <cfRule type="colorScale" priority="3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:I14 I18:I20 D24:D12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K8 J9:J20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4:E1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2-asset portfolio</vt:lpstr>
      <vt:lpstr>2-asset efficient frontier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of protfolio</dc:title>
  <dc:creator>Youssef Louraoui</dc:creator>
  <cp:keywords>Portfolio construction;Portfolio weights;Efficient frontier</cp:keywords>
  <cp:lastModifiedBy>PG-Louraoui, Youssef</cp:lastModifiedBy>
  <dcterms:created xsi:type="dcterms:W3CDTF">2019-10-01T13:11:21Z</dcterms:created>
  <dcterms:modified xsi:type="dcterms:W3CDTF">2022-01-09T09:23:02Z</dcterms:modified>
</cp:coreProperties>
</file>